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nat\Documents\Snails\2022\"/>
    </mc:Choice>
  </mc:AlternateContent>
  <xr:revisionPtr revIDLastSave="0" documentId="13_ncr:1_{0A2865D6-5A32-425B-B92D-9AE5ADDB32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vision 1" sheetId="2" r:id="rId1"/>
    <sheet name="Division 2" sheetId="3" r:id="rId2"/>
    <sheet name="Division 3" sheetId="4" r:id="rId3"/>
    <sheet name="Division 4" sheetId="5" r:id="rId4"/>
    <sheet name="Division 5" sheetId="6" r:id="rId5"/>
    <sheet name="Division 6" sheetId="8" r:id="rId6"/>
  </sheets>
  <definedNames>
    <definedName name="_xlnm._FilterDatabase" localSheetId="0" hidden="1">'Division 1'!$B$9:$R$21</definedName>
    <definedName name="_xlnm._FilterDatabase" localSheetId="1" hidden="1">'Division 2'!$B$9:$Q$24</definedName>
    <definedName name="_xlnm._FilterDatabase" localSheetId="4" hidden="1">'Division 5'!#REF!</definedName>
    <definedName name="_xlnm._FilterDatabase" localSheetId="5" hidden="1">'Division 6'!$B$9:$Q$31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8" l="1"/>
  <c r="R20" i="8" s="1"/>
  <c r="Q24" i="8"/>
  <c r="R24" i="8" s="1"/>
  <c r="Q25" i="5"/>
  <c r="R25" i="5" s="1"/>
  <c r="Q19" i="4"/>
  <c r="R19" i="4" s="1"/>
  <c r="Q21" i="4"/>
  <c r="R21" i="4" s="1"/>
  <c r="Q23" i="4"/>
  <c r="R23" i="4" s="1"/>
  <c r="Q25" i="4"/>
  <c r="R25" i="4" s="1"/>
  <c r="Q26" i="4"/>
  <c r="R26" i="4" s="1"/>
  <c r="Q12" i="3"/>
  <c r="R12" i="3" s="1"/>
  <c r="Q14" i="3"/>
  <c r="R14" i="3" s="1"/>
  <c r="Q19" i="8" l="1"/>
  <c r="R19" i="8" s="1"/>
  <c r="Q18" i="8"/>
  <c r="R18" i="8" s="1"/>
  <c r="Q15" i="2"/>
  <c r="R15" i="2" s="1"/>
  <c r="Q18" i="2"/>
  <c r="R18" i="2" s="1"/>
  <c r="Q18" i="6"/>
  <c r="R18" i="6" s="1"/>
  <c r="Q20" i="5"/>
  <c r="R20" i="5" s="1"/>
  <c r="Q22" i="5"/>
  <c r="R22" i="5" s="1"/>
  <c r="Q24" i="5"/>
  <c r="R24" i="5" s="1"/>
  <c r="Q26" i="5"/>
  <c r="R26" i="5" s="1"/>
  <c r="Q14" i="5"/>
  <c r="R14" i="5" s="1"/>
  <c r="Q27" i="5"/>
  <c r="R27" i="5" s="1"/>
  <c r="Q18" i="5"/>
  <c r="R18" i="5" s="1"/>
  <c r="Q17" i="3"/>
  <c r="R17" i="3" s="1"/>
  <c r="Q23" i="8"/>
  <c r="R23" i="8" s="1"/>
  <c r="Q19" i="6"/>
  <c r="R19" i="6" s="1"/>
  <c r="Q30" i="5"/>
  <c r="R30" i="5" s="1"/>
  <c r="Q19" i="5"/>
  <c r="R19" i="5" s="1"/>
  <c r="Q23" i="5"/>
  <c r="R23" i="5" s="1"/>
  <c r="Q16" i="5"/>
  <c r="R16" i="5" s="1"/>
  <c r="Q31" i="5"/>
  <c r="R31" i="5" s="1"/>
  <c r="Q9" i="5"/>
  <c r="R9" i="5" s="1"/>
  <c r="Q17" i="4"/>
  <c r="R17" i="4" s="1"/>
  <c r="Q27" i="4"/>
  <c r="R27" i="4" s="1"/>
  <c r="Q28" i="4"/>
  <c r="R28" i="4" s="1"/>
  <c r="Q29" i="4"/>
  <c r="R29" i="4" s="1"/>
  <c r="Q20" i="4"/>
  <c r="R20" i="4" s="1"/>
  <c r="Q16" i="4"/>
  <c r="R16" i="4" s="1"/>
  <c r="Q22" i="8"/>
  <c r="R22" i="8" s="1"/>
  <c r="Q15" i="3"/>
  <c r="R15" i="3" s="1"/>
  <c r="Q16" i="3"/>
  <c r="R16" i="3" s="1"/>
  <c r="Q20" i="3"/>
  <c r="R20" i="3" s="1"/>
  <c r="Q18" i="3"/>
  <c r="R18" i="3" s="1"/>
  <c r="Q21" i="3"/>
  <c r="R21" i="3" s="1"/>
  <c r="Q22" i="3"/>
  <c r="R22" i="3" s="1"/>
  <c r="Q13" i="3"/>
  <c r="R13" i="3" s="1"/>
  <c r="Q14" i="4"/>
  <c r="R14" i="4" s="1"/>
  <c r="Q13" i="6" l="1"/>
  <c r="R13" i="6" s="1"/>
  <c r="Q17" i="6"/>
  <c r="R17" i="6" s="1"/>
  <c r="Q20" i="6"/>
  <c r="R20" i="6" s="1"/>
  <c r="Q21" i="6"/>
  <c r="R21" i="6" s="1"/>
  <c r="Q22" i="6"/>
  <c r="R22" i="6" s="1"/>
  <c r="Q9" i="6"/>
  <c r="R9" i="6" s="1"/>
  <c r="Q25" i="8"/>
  <c r="R25" i="8" s="1"/>
  <c r="Q16" i="8"/>
  <c r="R16" i="8" s="1"/>
  <c r="Q14" i="8"/>
  <c r="R14" i="8" s="1"/>
  <c r="Q26" i="8"/>
  <c r="R26" i="8" s="1"/>
  <c r="Q27" i="8"/>
  <c r="R27" i="8" s="1"/>
  <c r="Q28" i="8"/>
  <c r="R28" i="8" s="1"/>
  <c r="Q17" i="8"/>
  <c r="R17" i="8" s="1"/>
  <c r="Q15" i="8"/>
  <c r="R15" i="8" s="1"/>
  <c r="Q29" i="8"/>
  <c r="R29" i="8" s="1"/>
  <c r="Q30" i="8"/>
  <c r="R30" i="8" s="1"/>
  <c r="Q12" i="8"/>
  <c r="R12" i="8" s="1"/>
  <c r="Q21" i="8"/>
  <c r="R21" i="8" s="1"/>
  <c r="Q21" i="5"/>
  <c r="R21" i="5" s="1"/>
  <c r="Q17" i="5"/>
  <c r="R17" i="5" s="1"/>
  <c r="Q18" i="4"/>
  <c r="R18" i="4" s="1"/>
  <c r="Q15" i="4"/>
  <c r="R15" i="4" s="1"/>
  <c r="Q11" i="3"/>
  <c r="R11" i="3" s="1"/>
  <c r="Q14" i="2"/>
  <c r="R14" i="2" s="1"/>
  <c r="Q11" i="8" l="1"/>
  <c r="R11" i="8" s="1"/>
  <c r="Q9" i="8"/>
  <c r="R9" i="8" s="1"/>
  <c r="Q10" i="8"/>
  <c r="R10" i="8" s="1"/>
  <c r="Q13" i="8"/>
  <c r="R13" i="8" s="1"/>
  <c r="Q31" i="8"/>
  <c r="R31" i="8" s="1"/>
  <c r="Q12" i="6"/>
  <c r="R12" i="6" s="1"/>
  <c r="Q14" i="6"/>
  <c r="R14" i="6" s="1"/>
  <c r="Q11" i="6"/>
  <c r="R11" i="6" s="1"/>
  <c r="Q15" i="6"/>
  <c r="R15" i="6" s="1"/>
  <c r="Q23" i="6"/>
  <c r="R23" i="6" s="1"/>
  <c r="Q16" i="6"/>
  <c r="R16" i="6" s="1"/>
  <c r="Q10" i="6"/>
  <c r="R10" i="6" s="1"/>
  <c r="Q11" i="5"/>
  <c r="Q10" i="5"/>
  <c r="Q29" i="5"/>
  <c r="Q12" i="5"/>
  <c r="Q15" i="5"/>
  <c r="Q13" i="5"/>
  <c r="Q28" i="5"/>
  <c r="Q32" i="5"/>
  <c r="Q10" i="4"/>
  <c r="R10" i="4" s="1"/>
  <c r="Q30" i="4"/>
  <c r="R30" i="4" s="1"/>
  <c r="Q12" i="4"/>
  <c r="R12" i="4" s="1"/>
  <c r="Q24" i="4"/>
  <c r="R24" i="4" s="1"/>
  <c r="Q13" i="4"/>
  <c r="R13" i="4" s="1"/>
  <c r="Q11" i="4"/>
  <c r="R11" i="4" s="1"/>
  <c r="Q9" i="4"/>
  <c r="R9" i="4" s="1"/>
  <c r="Q22" i="4"/>
  <c r="R22" i="4" s="1"/>
  <c r="Q9" i="3"/>
  <c r="R9" i="3" s="1"/>
  <c r="Q19" i="3"/>
  <c r="R19" i="3" s="1"/>
  <c r="Q23" i="3"/>
  <c r="R23" i="3" s="1"/>
  <c r="Q10" i="3"/>
  <c r="R10" i="3" s="1"/>
  <c r="Q24" i="3"/>
  <c r="R24" i="3" s="1"/>
  <c r="Q19" i="2"/>
  <c r="R19" i="2" s="1"/>
  <c r="Q13" i="2"/>
  <c r="R13" i="2" s="1"/>
  <c r="Q10" i="2"/>
  <c r="R10" i="2" s="1"/>
  <c r="Q9" i="2"/>
  <c r="R9" i="2" s="1"/>
  <c r="Q17" i="2"/>
  <c r="R17" i="2" s="1"/>
  <c r="Q20" i="2"/>
  <c r="R20" i="2" s="1"/>
  <c r="Q11" i="2"/>
  <c r="R11" i="2" s="1"/>
  <c r="Q21" i="2"/>
  <c r="R21" i="2" s="1"/>
  <c r="Q16" i="2"/>
  <c r="R16" i="2" s="1"/>
  <c r="Q12" i="2"/>
  <c r="R12" i="2" s="1"/>
  <c r="R28" i="5" l="1"/>
  <c r="R11" i="5"/>
  <c r="R29" i="5" l="1"/>
  <c r="R15" i="5"/>
  <c r="R32" i="5"/>
  <c r="R12" i="5"/>
  <c r="R10" i="5"/>
  <c r="R13" i="5"/>
</calcChain>
</file>

<file path=xl/sharedStrings.xml><?xml version="1.0" encoding="utf-8"?>
<sst xmlns="http://schemas.openxmlformats.org/spreadsheetml/2006/main" count="408" uniqueCount="150">
  <si>
    <t>Best 6 Events To Count</t>
  </si>
  <si>
    <t>TBC</t>
  </si>
  <si>
    <t>Willow Valley Flyer</t>
  </si>
  <si>
    <t>Northowrun5</t>
  </si>
  <si>
    <t>No. Of Events</t>
  </si>
  <si>
    <t>Total Points Scored</t>
  </si>
  <si>
    <t>10k</t>
  </si>
  <si>
    <t>Half</t>
  </si>
  <si>
    <t>Position</t>
  </si>
  <si>
    <t>Name</t>
  </si>
  <si>
    <t>Mixed</t>
  </si>
  <si>
    <t>Road</t>
  </si>
  <si>
    <t>Trail</t>
  </si>
  <si>
    <t>Richard Smith</t>
  </si>
  <si>
    <t>Sean Suttle</t>
  </si>
  <si>
    <t>Jamie Lund</t>
  </si>
  <si>
    <t>Jonathan Moon</t>
  </si>
  <si>
    <t>Kyle Spencer</t>
  </si>
  <si>
    <t>Sean Oldroyd</t>
  </si>
  <si>
    <t>Nick Aghahowa</t>
  </si>
  <si>
    <t>Peter Kerridge</t>
  </si>
  <si>
    <t>Ian Hesselden</t>
  </si>
  <si>
    <t>Bernard Murphy</t>
  </si>
  <si>
    <t>Rob Austin-Howarth</t>
  </si>
  <si>
    <t>Tracey Kerridge</t>
  </si>
  <si>
    <t>Janine Riley</t>
  </si>
  <si>
    <t>Amanda Aveyard</t>
  </si>
  <si>
    <t>Sandra Pinder</t>
  </si>
  <si>
    <t>Liz Park</t>
  </si>
  <si>
    <t>David Gee</t>
  </si>
  <si>
    <t>Brian Crowther</t>
  </si>
  <si>
    <t>Rukhsana Browning</t>
  </si>
  <si>
    <t>Liz Keyes</t>
  </si>
  <si>
    <t>Jen Sutton</t>
  </si>
  <si>
    <t>Louise Heppleston</t>
  </si>
  <si>
    <t>Jodie Smith</t>
  </si>
  <si>
    <t>Charlotte Brady</t>
  </si>
  <si>
    <t>Julie Clark</t>
  </si>
  <si>
    <t>Su Page</t>
  </si>
  <si>
    <t>Sarah Badrick</t>
  </si>
  <si>
    <t>Carol Whitworth</t>
  </si>
  <si>
    <t>Pam McGhee</t>
  </si>
  <si>
    <t>Andy Greenwood</t>
  </si>
  <si>
    <t>5 Mile</t>
  </si>
  <si>
    <t>Dianne Ronson</t>
  </si>
  <si>
    <t>Emma Moon</t>
  </si>
  <si>
    <t>Ken Henderson</t>
  </si>
  <si>
    <t>Sam Brady</t>
  </si>
  <si>
    <t>Ken Montgomery</t>
  </si>
  <si>
    <t>Meltham 10k</t>
  </si>
  <si>
    <t>Sue Ryder Manorlands 10k</t>
  </si>
  <si>
    <t>Ackworth Half</t>
  </si>
  <si>
    <t>7 Mile</t>
  </si>
  <si>
    <t>Halifax Running Festival</t>
  </si>
  <si>
    <t>Stocks Lane Stonger</t>
  </si>
  <si>
    <t>Scammond Sizzler Midweek (AUG)</t>
  </si>
  <si>
    <t>3 Mile</t>
  </si>
  <si>
    <t>Colne Valley 10k</t>
  </si>
  <si>
    <t>10 Mile</t>
  </si>
  <si>
    <t>Stairway to Heaven</t>
  </si>
  <si>
    <t>8 Mile</t>
  </si>
  <si>
    <t>St Aiden's Half</t>
  </si>
  <si>
    <t>Guy Fawkes 10</t>
  </si>
  <si>
    <t>1 Mile</t>
  </si>
  <si>
    <t>Robert Lannelli</t>
  </si>
  <si>
    <t>James Park</t>
  </si>
  <si>
    <t>Dale Clark</t>
  </si>
  <si>
    <t>Adele Friend</t>
  </si>
  <si>
    <t>Sowerby Bridge Snails Club Championship 2022 - Division 1</t>
  </si>
  <si>
    <t>Sowerby Bridge Snails Club Championship 2022 - Division 2</t>
  </si>
  <si>
    <t>Sowerby Bridge Snails Club Championship 2022 - Division 3</t>
  </si>
  <si>
    <t>Sowerby Bridge Snails Club Championship 2022 - Division 4</t>
  </si>
  <si>
    <t>Sowerby Bridge Snails Club Championship 2022 - Division 5</t>
  </si>
  <si>
    <t>Sowerby Bridge Snails Club Championship 2022 - Division 6</t>
  </si>
  <si>
    <t>Isabel Pinder</t>
  </si>
  <si>
    <t>Trish Manley</t>
  </si>
  <si>
    <t>Nancy Corbin</t>
  </si>
  <si>
    <t>Meg Judd</t>
  </si>
  <si>
    <t>Caroline Law</t>
  </si>
  <si>
    <t>Joanne Pollard</t>
  </si>
  <si>
    <t>Sheila Ryder</t>
  </si>
  <si>
    <t>Paul Sandford</t>
  </si>
  <si>
    <t>Richard Gales</t>
  </si>
  <si>
    <t>Caroline Hesselden</t>
  </si>
  <si>
    <t>Terry Lamonby-Smith</t>
  </si>
  <si>
    <t>Martine Hartley</t>
  </si>
  <si>
    <t>Becki Smith</t>
  </si>
  <si>
    <t>Amy Gardner</t>
  </si>
  <si>
    <t>Debbie Fletcher</t>
  </si>
  <si>
    <t>Julie Pollard</t>
  </si>
  <si>
    <t>Sam Carter</t>
  </si>
  <si>
    <t>Jack Law</t>
  </si>
  <si>
    <t>Gary Ingham</t>
  </si>
  <si>
    <t>Ted Battye</t>
  </si>
  <si>
    <t>Gary Taylor</t>
  </si>
  <si>
    <t>Andy Mellor</t>
  </si>
  <si>
    <t>Lindsey Watson</t>
  </si>
  <si>
    <t>Bruce Cockburn</t>
  </si>
  <si>
    <t>Jordon Juma</t>
  </si>
  <si>
    <t xml:space="preserve">Ruth Fletcher </t>
  </si>
  <si>
    <t>Anna Sabbo-Wilson</t>
  </si>
  <si>
    <t>Rebecca Juma</t>
  </si>
  <si>
    <t>Hannah Priestman</t>
  </si>
  <si>
    <t>Anne Molloy</t>
  </si>
  <si>
    <t>Adele Andrew</t>
  </si>
  <si>
    <t>Anne-Marie Saxton</t>
  </si>
  <si>
    <t>Lucy Cooper</t>
  </si>
  <si>
    <t>Hannah Partridge</t>
  </si>
  <si>
    <t>Lindsey Sayers</t>
  </si>
  <si>
    <t>Cath Giddings</t>
  </si>
  <si>
    <t>Beth Abson</t>
  </si>
  <si>
    <t>Emma Suttle</t>
  </si>
  <si>
    <t>Bev Costello</t>
  </si>
  <si>
    <t>Jess Oldroyd</t>
  </si>
  <si>
    <t>Nicola Appleyard</t>
  </si>
  <si>
    <t>Rob Hick</t>
  </si>
  <si>
    <t>Dave Redhead</t>
  </si>
  <si>
    <t>Claire Hamer</t>
  </si>
  <si>
    <t>Tina Young</t>
  </si>
  <si>
    <t>Dawn Savage</t>
  </si>
  <si>
    <t>Alice Austin-Howarth</t>
  </si>
  <si>
    <t>Katie Nash</t>
  </si>
  <si>
    <t>Emma Elmerhebi</t>
  </si>
  <si>
    <t>Richard Frost</t>
  </si>
  <si>
    <t>Wendy Redhead</t>
  </si>
  <si>
    <t>Ben Trafford</t>
  </si>
  <si>
    <t>Emma Seal</t>
  </si>
  <si>
    <t>Pip Walton</t>
  </si>
  <si>
    <t>Wendy Atkinson</t>
  </si>
  <si>
    <t>Nigel Walker</t>
  </si>
  <si>
    <t>Amy Lawrinson</t>
  </si>
  <si>
    <t>Nathan Hewitt</t>
  </si>
  <si>
    <t>Madeline Lowerson Clarke</t>
  </si>
  <si>
    <t xml:space="preserve"> </t>
  </si>
  <si>
    <t>Melanie Dyson</t>
  </si>
  <si>
    <t>Mags Conway</t>
  </si>
  <si>
    <t>Eric Ambler</t>
  </si>
  <si>
    <t>Megan Richards</t>
  </si>
  <si>
    <t>Tom Simms</t>
  </si>
  <si>
    <t>Allan Hulme</t>
  </si>
  <si>
    <t>Simon Howson</t>
  </si>
  <si>
    <t>Lisa Schofield</t>
  </si>
  <si>
    <t>Verity Garside</t>
  </si>
  <si>
    <t>Daniel Gilligan</t>
  </si>
  <si>
    <t>Neil Hewitt</t>
  </si>
  <si>
    <t>Adele Walker</t>
  </si>
  <si>
    <t>Jacqui Roberts</t>
  </si>
  <si>
    <t>Stainland Trail</t>
  </si>
  <si>
    <t>Kelly Lund</t>
  </si>
  <si>
    <t>Hollas Hussle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</si>
</sst>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1"/>
      <color theme="1"/>
      <name val="Tahoma"/>
      <family val="2"/>
    </font>
    <font>
      <b/>
      <u/>
      <sz val="18"/>
      <color indexed="8"/>
      <name val="Tahoma"/>
      <family val="2"/>
    </font>
    <font>
      <strike/>
      <sz val="10"/>
      <name val="Tahoma"/>
      <family val="2"/>
    </font>
    <font>
      <b/>
      <strike/>
      <sz val="10"/>
      <name val="Tahoma"/>
      <family val="2"/>
    </font>
    <font>
      <strike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4" fillId="0" borderId="0" xfId="1" applyFont="1"/>
    <xf numFmtId="0" fontId="2" fillId="0" borderId="0" xfId="0" applyFont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" fontId="5" fillId="0" borderId="1" xfId="1" applyNumberFormat="1" applyFont="1" applyBorder="1" applyAlignment="1">
      <alignment horizontal="center"/>
    </xf>
    <xf numFmtId="16" fontId="5" fillId="0" borderId="20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textRotation="180" wrapText="1"/>
    </xf>
    <xf numFmtId="0" fontId="5" fillId="0" borderId="3" xfId="1" applyFont="1" applyBorder="1" applyAlignment="1">
      <alignment horizontal="center" vertical="center" textRotation="180" wrapText="1"/>
    </xf>
    <xf numFmtId="0" fontId="5" fillId="0" borderId="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2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24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Font="1"/>
    <xf numFmtId="1" fontId="2" fillId="0" borderId="25" xfId="1" applyNumberFormat="1" applyFont="1" applyBorder="1"/>
    <xf numFmtId="1" fontId="2" fillId="0" borderId="5" xfId="1" applyNumberFormat="1" applyFont="1" applyBorder="1"/>
    <xf numFmtId="1" fontId="2" fillId="0" borderId="26" xfId="1" applyNumberFormat="1" applyFont="1" applyBorder="1"/>
    <xf numFmtId="0" fontId="9" fillId="0" borderId="0" xfId="1" applyFont="1"/>
    <xf numFmtId="14" fontId="5" fillId="0" borderId="1" xfId="1" applyNumberFormat="1" applyFont="1" applyBorder="1" applyAlignment="1">
      <alignment horizontal="center" vertical="center"/>
    </xf>
    <xf numFmtId="1" fontId="2" fillId="0" borderId="31" xfId="1" applyNumberFormat="1" applyFont="1" applyBorder="1"/>
    <xf numFmtId="1" fontId="2" fillId="0" borderId="32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0" xfId="1" applyFont="1" applyBorder="1" applyAlignment="1">
      <alignment horizontal="left" vertical="center" wrapText="1"/>
    </xf>
    <xf numFmtId="1" fontId="2" fillId="0" borderId="30" xfId="1" applyNumberFormat="1" applyFont="1" applyBorder="1"/>
    <xf numFmtId="1" fontId="2" fillId="0" borderId="29" xfId="1" applyNumberFormat="1" applyFont="1" applyBorder="1" applyAlignment="1">
      <alignment vertical="center"/>
    </xf>
    <xf numFmtId="1" fontId="2" fillId="0" borderId="11" xfId="1" applyNumberFormat="1" applyFont="1" applyBorder="1" applyAlignment="1">
      <alignment vertical="center"/>
    </xf>
    <xf numFmtId="1" fontId="2" fillId="0" borderId="13" xfId="1" applyNumberFormat="1" applyFont="1" applyBorder="1" applyAlignment="1">
      <alignment vertical="center"/>
    </xf>
    <xf numFmtId="1" fontId="2" fillId="0" borderId="33" xfId="1" applyNumberFormat="1" applyFont="1" applyBorder="1"/>
    <xf numFmtId="1" fontId="2" fillId="0" borderId="34" xfId="1" applyNumberFormat="1" applyFont="1" applyBorder="1"/>
    <xf numFmtId="0" fontId="10" fillId="0" borderId="4" xfId="1" applyFont="1" applyBorder="1" applyAlignment="1">
      <alignment horizontal="right"/>
    </xf>
    <xf numFmtId="1" fontId="2" fillId="0" borderId="35" xfId="1" applyNumberFormat="1" applyFont="1" applyBorder="1"/>
    <xf numFmtId="0" fontId="5" fillId="0" borderId="39" xfId="1" applyFont="1" applyBorder="1" applyAlignment="1">
      <alignment horizontal="center" vertical="center"/>
    </xf>
    <xf numFmtId="0" fontId="2" fillId="0" borderId="25" xfId="0" applyFont="1" applyBorder="1"/>
    <xf numFmtId="0" fontId="6" fillId="0" borderId="40" xfId="1" applyFont="1" applyBorder="1" applyAlignment="1">
      <alignment horizontal="right"/>
    </xf>
    <xf numFmtId="0" fontId="6" fillId="0" borderId="41" xfId="1" applyFont="1" applyBorder="1" applyAlignment="1">
      <alignment horizontal="right"/>
    </xf>
    <xf numFmtId="0" fontId="6" fillId="0" borderId="42" xfId="1" applyFont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23" xfId="2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2" applyFont="1" applyBorder="1" applyAlignment="1">
      <alignment horizontal="left"/>
    </xf>
    <xf numFmtId="0" fontId="0" fillId="0" borderId="24" xfId="2" applyFont="1" applyBorder="1" applyAlignment="1">
      <alignment horizontal="left"/>
    </xf>
    <xf numFmtId="0" fontId="2" fillId="0" borderId="5" xfId="2" applyBorder="1" applyAlignment="1">
      <alignment horizontal="left"/>
    </xf>
    <xf numFmtId="1" fontId="2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left"/>
    </xf>
    <xf numFmtId="0" fontId="5" fillId="0" borderId="10" xfId="1" applyFont="1" applyBorder="1" applyAlignment="1">
      <alignment horizontal="right"/>
    </xf>
    <xf numFmtId="1" fontId="2" fillId="0" borderId="25" xfId="1" applyNumberFormat="1" applyFont="1" applyBorder="1" applyAlignment="1">
      <alignment vertical="center"/>
    </xf>
    <xf numFmtId="1" fontId="2" fillId="0" borderId="26" xfId="1" applyNumberFormat="1" applyFont="1" applyBorder="1" applyAlignment="1">
      <alignment vertical="center"/>
    </xf>
    <xf numFmtId="0" fontId="0" fillId="0" borderId="23" xfId="2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2" fillId="0" borderId="24" xfId="2" applyBorder="1" applyAlignment="1">
      <alignment horizontal="left"/>
    </xf>
    <xf numFmtId="0" fontId="2" fillId="0" borderId="26" xfId="0" applyFont="1" applyBorder="1"/>
    <xf numFmtId="0" fontId="2" fillId="0" borderId="33" xfId="0" applyFont="1" applyBorder="1"/>
    <xf numFmtId="0" fontId="2" fillId="0" borderId="35" xfId="0" applyFont="1" applyBorder="1"/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43" xfId="2" applyBorder="1" applyAlignment="1">
      <alignment horizontal="left"/>
    </xf>
    <xf numFmtId="0" fontId="5" fillId="0" borderId="44" xfId="1" applyFont="1" applyBorder="1" applyAlignment="1">
      <alignment horizontal="center"/>
    </xf>
    <xf numFmtId="16" fontId="5" fillId="0" borderId="10" xfId="1" applyNumberFormat="1" applyFont="1" applyBorder="1" applyAlignment="1">
      <alignment horizontal="center"/>
    </xf>
    <xf numFmtId="0" fontId="5" fillId="0" borderId="44" xfId="1" applyFont="1" applyBorder="1" applyAlignment="1">
      <alignment horizontal="center" vertical="center" textRotation="180" wrapText="1"/>
    </xf>
    <xf numFmtId="0" fontId="0" fillId="0" borderId="26" xfId="2" applyFont="1" applyBorder="1" applyAlignment="1">
      <alignment horizontal="left"/>
    </xf>
    <xf numFmtId="0" fontId="6" fillId="0" borderId="43" xfId="1" applyFont="1" applyBorder="1" applyAlignment="1">
      <alignment horizontal="right"/>
    </xf>
    <xf numFmtId="1" fontId="2" fillId="0" borderId="45" xfId="1" applyNumberFormat="1" applyFont="1" applyBorder="1"/>
    <xf numFmtId="1" fontId="2" fillId="0" borderId="46" xfId="1" applyNumberFormat="1" applyFont="1" applyBorder="1"/>
    <xf numFmtId="1" fontId="2" fillId="0" borderId="47" xfId="1" applyNumberFormat="1" applyFont="1" applyBorder="1"/>
    <xf numFmtId="0" fontId="11" fillId="0" borderId="2" xfId="1" applyFont="1" applyBorder="1" applyAlignment="1">
      <alignment horizontal="center"/>
    </xf>
    <xf numFmtId="16" fontId="11" fillId="0" borderId="1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 vertical="center" textRotation="180" wrapText="1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" fontId="12" fillId="0" borderId="25" xfId="1" applyNumberFormat="1" applyFont="1" applyBorder="1"/>
    <xf numFmtId="0" fontId="12" fillId="0" borderId="5" xfId="0" applyFont="1" applyBorder="1"/>
    <xf numFmtId="1" fontId="12" fillId="0" borderId="5" xfId="1" applyNumberFormat="1" applyFont="1" applyBorder="1"/>
    <xf numFmtId="0" fontId="12" fillId="0" borderId="26" xfId="0" applyFont="1" applyBorder="1"/>
    <xf numFmtId="0" fontId="12" fillId="0" borderId="25" xfId="0" applyFont="1" applyBorder="1"/>
    <xf numFmtId="1" fontId="12" fillId="0" borderId="26" xfId="1" applyNumberFormat="1" applyFont="1" applyBorder="1"/>
    <xf numFmtId="0" fontId="11" fillId="0" borderId="20" xfId="1" applyFont="1" applyBorder="1" applyAlignment="1">
      <alignment horizontal="center" vertical="center"/>
    </xf>
    <xf numFmtId="1" fontId="12" fillId="0" borderId="46" xfId="1" applyNumberFormat="1" applyFont="1" applyBorder="1"/>
    <xf numFmtId="0" fontId="0" fillId="0" borderId="43" xfId="0" applyBorder="1" applyAlignment="1">
      <alignment horizontal="left"/>
    </xf>
    <xf numFmtId="0" fontId="0" fillId="0" borderId="43" xfId="2" applyFont="1" applyBorder="1" applyAlignment="1">
      <alignment horizontal="left"/>
    </xf>
    <xf numFmtId="0" fontId="2" fillId="0" borderId="5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5" fillId="0" borderId="51" xfId="1" applyFont="1" applyBorder="1" applyAlignment="1">
      <alignment horizontal="center" vertical="center"/>
    </xf>
    <xf numFmtId="0" fontId="2" fillId="0" borderId="25" xfId="2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5" xfId="1" applyFont="1" applyBorder="1" applyAlignment="1">
      <alignment horizontal="center" vertical="center" textRotation="180"/>
    </xf>
    <xf numFmtId="0" fontId="5" fillId="0" borderId="11" xfId="1" applyFont="1" applyBorder="1" applyAlignment="1">
      <alignment horizontal="center" vertical="center" textRotation="180"/>
    </xf>
    <xf numFmtId="0" fontId="5" fillId="0" borderId="28" xfId="1" applyFont="1" applyBorder="1" applyAlignment="1">
      <alignment horizontal="center" vertical="center" textRotation="180"/>
    </xf>
    <xf numFmtId="0" fontId="5" fillId="0" borderId="16" xfId="1" applyFont="1" applyBorder="1" applyAlignment="1">
      <alignment horizontal="center" vertical="center" textRotation="180"/>
    </xf>
    <xf numFmtId="0" fontId="5" fillId="0" borderId="12" xfId="1" applyFont="1" applyBorder="1" applyAlignment="1">
      <alignment horizontal="center" vertical="center" textRotation="180"/>
    </xf>
    <xf numFmtId="0" fontId="5" fillId="0" borderId="27" xfId="1" applyFont="1" applyBorder="1" applyAlignment="1">
      <alignment horizontal="center" vertical="center" textRotation="180"/>
    </xf>
    <xf numFmtId="0" fontId="2" fillId="2" borderId="1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37" xfId="1" applyFont="1" applyBorder="1" applyAlignment="1">
      <alignment horizontal="center" vertical="center" textRotation="180"/>
    </xf>
    <xf numFmtId="0" fontId="5" fillId="0" borderId="38" xfId="1" applyFont="1" applyBorder="1" applyAlignment="1">
      <alignment horizontal="center" vertical="center" textRotation="180"/>
    </xf>
    <xf numFmtId="0" fontId="2" fillId="4" borderId="1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5" fillId="0" borderId="1" xfId="1" applyFont="1" applyBorder="1" applyAlignment="1">
      <alignment horizontal="center" vertical="center" textRotation="180"/>
    </xf>
    <xf numFmtId="0" fontId="5" fillId="0" borderId="36" xfId="1" applyFont="1" applyBorder="1" applyAlignment="1">
      <alignment horizontal="center" vertical="center" textRotation="180"/>
    </xf>
    <xf numFmtId="0" fontId="2" fillId="5" borderId="1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2" fillId="6" borderId="1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0" fontId="2" fillId="6" borderId="22" xfId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7" borderId="1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2" fillId="7" borderId="22" xfId="1" applyFont="1" applyFill="1" applyBorder="1" applyAlignment="1">
      <alignment horizontal="center"/>
    </xf>
    <xf numFmtId="0" fontId="2" fillId="7" borderId="0" xfId="1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FA6D1022-45F9-40E5-A74E-1195196AD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="85" zoomScaleNormal="85" workbookViewId="0">
      <selection activeCell="P10" sqref="P10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3" width="9.44140625" style="2" bestFit="1" customWidth="1"/>
    <col min="4" max="4" width="13.109375" style="2" customWidth="1"/>
    <col min="5" max="6" width="9.109375" style="2"/>
    <col min="7" max="7" width="13.21875" style="2" customWidth="1"/>
    <col min="8" max="8" width="13.44140625" style="2" customWidth="1"/>
    <col min="9" max="11" width="9.77734375" style="2" customWidth="1"/>
    <col min="12" max="13" width="14" style="2" customWidth="1"/>
    <col min="14" max="14" width="9.21875" style="2" customWidth="1"/>
    <col min="15" max="15" width="9.44140625" style="2" bestFit="1" customWidth="1"/>
    <col min="16" max="16" width="9.77734375" style="2" bestFit="1" customWidth="1"/>
    <col min="17" max="17" width="13.44140625" style="22" bestFit="1" customWidth="1"/>
    <col min="18" max="18" width="19.109375" style="22" bestFit="1" customWidth="1"/>
    <col min="19" max="16384" width="9.109375" style="2"/>
  </cols>
  <sheetData>
    <row r="1" spans="1:18" ht="23.4" thickTop="1" thickBot="1" x14ac:dyDescent="0.4">
      <c r="A1" s="27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6" t="s">
        <v>0</v>
      </c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02"/>
      <c r="B4" s="103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Q4" s="15"/>
      <c r="R4" s="16"/>
    </row>
    <row r="5" spans="1:18" ht="15.75" customHeight="1" thickBot="1" x14ac:dyDescent="0.3">
      <c r="A5" s="104"/>
      <c r="B5" s="105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">
        <v>44902</v>
      </c>
      <c r="Q5" s="17"/>
      <c r="R5" s="18"/>
    </row>
    <row r="6" spans="1:18" ht="84.75" customHeight="1" thickBot="1" x14ac:dyDescent="0.3">
      <c r="A6" s="104"/>
      <c r="B6" s="105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8" t="s">
        <v>149</v>
      </c>
      <c r="Q6" s="96" t="s">
        <v>4</v>
      </c>
      <c r="R6" s="99" t="s">
        <v>5</v>
      </c>
    </row>
    <row r="7" spans="1:18" ht="16.5" customHeight="1" thickBot="1" x14ac:dyDescent="0.3">
      <c r="A7" s="104"/>
      <c r="B7" s="105"/>
      <c r="C7" s="9" t="s">
        <v>6</v>
      </c>
      <c r="D7" s="9" t="s">
        <v>6</v>
      </c>
      <c r="E7" s="77" t="s">
        <v>7</v>
      </c>
      <c r="F7" s="9" t="s">
        <v>52</v>
      </c>
      <c r="G7" s="9" t="s">
        <v>6</v>
      </c>
      <c r="H7" s="9" t="s">
        <v>43</v>
      </c>
      <c r="I7" s="9" t="s">
        <v>6</v>
      </c>
      <c r="J7" s="9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10" t="s">
        <v>63</v>
      </c>
      <c r="Q7" s="97"/>
      <c r="R7" s="100"/>
    </row>
    <row r="8" spans="1:18" ht="13.8" thickBot="1" x14ac:dyDescent="0.3">
      <c r="A8" s="54" t="s">
        <v>8</v>
      </c>
      <c r="B8" s="32" t="s">
        <v>9</v>
      </c>
      <c r="C8" s="41" t="s">
        <v>11</v>
      </c>
      <c r="D8" s="64" t="s">
        <v>10</v>
      </c>
      <c r="E8" s="78" t="s">
        <v>11</v>
      </c>
      <c r="F8" s="41" t="s">
        <v>10</v>
      </c>
      <c r="G8" s="9" t="s">
        <v>11</v>
      </c>
      <c r="H8" s="9" t="s">
        <v>11</v>
      </c>
      <c r="I8" s="9" t="s">
        <v>10</v>
      </c>
      <c r="J8" s="9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10" t="s">
        <v>11</v>
      </c>
      <c r="Q8" s="98"/>
      <c r="R8" s="101"/>
    </row>
    <row r="9" spans="1:18" x14ac:dyDescent="0.25">
      <c r="A9" s="43">
        <v>1</v>
      </c>
      <c r="B9" s="47" t="s">
        <v>13</v>
      </c>
      <c r="C9" s="37"/>
      <c r="D9" s="24"/>
      <c r="E9" s="83"/>
      <c r="F9" s="24">
        <v>29</v>
      </c>
      <c r="G9" s="24">
        <v>29</v>
      </c>
      <c r="H9" s="24">
        <v>29</v>
      </c>
      <c r="I9" s="24">
        <v>29</v>
      </c>
      <c r="J9" s="24">
        <v>29</v>
      </c>
      <c r="K9" s="24"/>
      <c r="L9" s="24">
        <v>30</v>
      </c>
      <c r="M9" s="24"/>
      <c r="N9" s="24"/>
      <c r="O9" s="24"/>
      <c r="P9" s="24">
        <v>30</v>
      </c>
      <c r="Q9" s="55">
        <f t="shared" ref="Q9:Q21" si="0">14-COUNTBLANK(C9:P9)</f>
        <v>7</v>
      </c>
      <c r="R9" s="19">
        <f t="shared" ref="R9:R21" si="1">IF(Q9&lt;6,SUM(C9:P9),SUM(LARGE(C9:P9,1),LARGE(C9:P9,2),LARGE(C9:P9,3),LARGE(C9:P9,4),LARGE(C9:P9,5),LARGE(C9:P9,6)))</f>
        <v>176</v>
      </c>
    </row>
    <row r="10" spans="1:18" x14ac:dyDescent="0.25">
      <c r="A10" s="44">
        <v>2</v>
      </c>
      <c r="B10" s="49" t="s">
        <v>18</v>
      </c>
      <c r="C10" s="38">
        <v>28</v>
      </c>
      <c r="D10" s="25">
        <v>29</v>
      </c>
      <c r="E10" s="81"/>
      <c r="F10" s="25">
        <v>28</v>
      </c>
      <c r="G10" s="25">
        <v>28</v>
      </c>
      <c r="H10" s="25"/>
      <c r="I10" s="25">
        <v>27</v>
      </c>
      <c r="J10" s="25"/>
      <c r="K10" s="25"/>
      <c r="L10" s="25"/>
      <c r="M10" s="25"/>
      <c r="N10" s="25">
        <v>29</v>
      </c>
      <c r="O10" s="25"/>
      <c r="P10" s="25"/>
      <c r="Q10" s="52">
        <f t="shared" si="0"/>
        <v>6</v>
      </c>
      <c r="R10" s="20">
        <f t="shared" si="1"/>
        <v>169</v>
      </c>
    </row>
    <row r="11" spans="1:18" x14ac:dyDescent="0.25">
      <c r="A11" s="44">
        <v>3</v>
      </c>
      <c r="B11" s="49" t="s">
        <v>22</v>
      </c>
      <c r="C11" s="38"/>
      <c r="D11" s="25"/>
      <c r="E11" s="80"/>
      <c r="F11" s="25">
        <v>26</v>
      </c>
      <c r="G11" s="25">
        <v>26</v>
      </c>
      <c r="H11" s="25">
        <v>27</v>
      </c>
      <c r="I11" s="25">
        <v>25</v>
      </c>
      <c r="J11" s="25"/>
      <c r="K11" s="25">
        <v>29</v>
      </c>
      <c r="L11" s="25">
        <v>29</v>
      </c>
      <c r="M11" s="25"/>
      <c r="N11" s="25"/>
      <c r="O11" s="25"/>
      <c r="P11" s="25"/>
      <c r="Q11" s="52">
        <f t="shared" si="0"/>
        <v>6</v>
      </c>
      <c r="R11" s="20">
        <f t="shared" si="1"/>
        <v>162</v>
      </c>
    </row>
    <row r="12" spans="1:18" x14ac:dyDescent="0.25">
      <c r="A12" s="44">
        <v>4</v>
      </c>
      <c r="B12" s="46" t="s">
        <v>16</v>
      </c>
      <c r="C12" s="38">
        <v>30</v>
      </c>
      <c r="D12" s="25"/>
      <c r="E12" s="80"/>
      <c r="F12" s="25"/>
      <c r="G12" s="25"/>
      <c r="H12" s="25">
        <v>30</v>
      </c>
      <c r="I12" s="25"/>
      <c r="J12" s="25"/>
      <c r="K12" s="25">
        <v>30</v>
      </c>
      <c r="L12" s="25"/>
      <c r="M12" s="25"/>
      <c r="N12" s="25">
        <v>30</v>
      </c>
      <c r="O12" s="25">
        <v>30</v>
      </c>
      <c r="P12" s="25"/>
      <c r="Q12" s="52">
        <f t="shared" si="0"/>
        <v>5</v>
      </c>
      <c r="R12" s="20">
        <f t="shared" si="1"/>
        <v>150</v>
      </c>
    </row>
    <row r="13" spans="1:18" x14ac:dyDescent="0.25">
      <c r="A13" s="44">
        <v>5</v>
      </c>
      <c r="B13" s="46" t="s">
        <v>14</v>
      </c>
      <c r="C13" s="38"/>
      <c r="D13" s="25">
        <v>30</v>
      </c>
      <c r="E13" s="80"/>
      <c r="F13" s="25">
        <v>30</v>
      </c>
      <c r="G13" s="25">
        <v>30</v>
      </c>
      <c r="H13" s="25"/>
      <c r="I13" s="25">
        <v>30</v>
      </c>
      <c r="J13" s="25">
        <v>30</v>
      </c>
      <c r="K13" s="25"/>
      <c r="L13" s="25"/>
      <c r="M13" s="25"/>
      <c r="N13" s="25"/>
      <c r="O13" s="25"/>
      <c r="P13" s="25"/>
      <c r="Q13" s="52">
        <f t="shared" si="0"/>
        <v>5</v>
      </c>
      <c r="R13" s="20">
        <f t="shared" si="1"/>
        <v>150</v>
      </c>
    </row>
    <row r="14" spans="1:18" x14ac:dyDescent="0.25">
      <c r="A14" s="44">
        <v>6</v>
      </c>
      <c r="B14" s="49" t="s">
        <v>81</v>
      </c>
      <c r="C14" s="38"/>
      <c r="D14" s="25">
        <v>28</v>
      </c>
      <c r="E14" s="80"/>
      <c r="F14" s="25">
        <v>27</v>
      </c>
      <c r="G14" s="25"/>
      <c r="H14" s="25"/>
      <c r="I14" s="25"/>
      <c r="J14" s="25">
        <v>28</v>
      </c>
      <c r="K14" s="25"/>
      <c r="L14" s="25"/>
      <c r="M14" s="25"/>
      <c r="N14" s="25"/>
      <c r="O14" s="25"/>
      <c r="P14" s="25"/>
      <c r="Q14" s="52">
        <f t="shared" si="0"/>
        <v>3</v>
      </c>
      <c r="R14" s="20">
        <f t="shared" si="1"/>
        <v>83</v>
      </c>
    </row>
    <row r="15" spans="1:18" x14ac:dyDescent="0.25">
      <c r="A15" s="44">
        <v>7</v>
      </c>
      <c r="B15" s="49" t="s">
        <v>47</v>
      </c>
      <c r="C15" s="38"/>
      <c r="D15" s="25"/>
      <c r="E15" s="80"/>
      <c r="F15" s="25"/>
      <c r="G15" s="25">
        <v>27</v>
      </c>
      <c r="H15" s="25">
        <v>28</v>
      </c>
      <c r="I15" s="25"/>
      <c r="J15" s="25"/>
      <c r="K15" s="25"/>
      <c r="L15" s="25"/>
      <c r="M15" s="25"/>
      <c r="N15" s="25"/>
      <c r="O15" s="25"/>
      <c r="P15" s="25"/>
      <c r="Q15" s="52">
        <f t="shared" si="0"/>
        <v>2</v>
      </c>
      <c r="R15" s="20">
        <f t="shared" si="1"/>
        <v>55</v>
      </c>
    </row>
    <row r="16" spans="1:18" x14ac:dyDescent="0.25">
      <c r="A16" s="44">
        <v>8</v>
      </c>
      <c r="B16" s="49" t="s">
        <v>42</v>
      </c>
      <c r="C16" s="38">
        <v>29</v>
      </c>
      <c r="D16" s="25"/>
      <c r="E16" s="8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2">
        <f t="shared" si="0"/>
        <v>1</v>
      </c>
      <c r="R16" s="20">
        <f t="shared" si="1"/>
        <v>29</v>
      </c>
    </row>
    <row r="17" spans="1:18" x14ac:dyDescent="0.25">
      <c r="A17" s="44">
        <v>9</v>
      </c>
      <c r="B17" s="49" t="s">
        <v>19</v>
      </c>
      <c r="C17" s="38"/>
      <c r="D17" s="25"/>
      <c r="E17" s="80"/>
      <c r="F17" s="25"/>
      <c r="G17" s="25"/>
      <c r="H17" s="25"/>
      <c r="I17" s="25">
        <v>28</v>
      </c>
      <c r="J17" s="25"/>
      <c r="K17" s="25"/>
      <c r="L17" s="25"/>
      <c r="M17" s="25"/>
      <c r="N17" s="25"/>
      <c r="O17" s="25"/>
      <c r="P17" s="25"/>
      <c r="Q17" s="52">
        <f t="shared" si="0"/>
        <v>1</v>
      </c>
      <c r="R17" s="20">
        <f t="shared" si="1"/>
        <v>28</v>
      </c>
    </row>
    <row r="18" spans="1:18" x14ac:dyDescent="0.25">
      <c r="A18" s="44">
        <v>10</v>
      </c>
      <c r="B18" s="49" t="s">
        <v>136</v>
      </c>
      <c r="C18" s="38"/>
      <c r="D18" s="25"/>
      <c r="E18" s="80"/>
      <c r="F18" s="25"/>
      <c r="G18" s="25"/>
      <c r="H18" s="25"/>
      <c r="I18" s="25">
        <v>26</v>
      </c>
      <c r="J18" s="25"/>
      <c r="K18" s="25"/>
      <c r="L18" s="25"/>
      <c r="M18" s="25"/>
      <c r="N18" s="25"/>
      <c r="O18" s="25"/>
      <c r="P18" s="25"/>
      <c r="Q18" s="52">
        <f t="shared" si="0"/>
        <v>1</v>
      </c>
      <c r="R18" s="20">
        <f t="shared" si="1"/>
        <v>26</v>
      </c>
    </row>
    <row r="19" spans="1:18" x14ac:dyDescent="0.25">
      <c r="A19" s="44">
        <v>11</v>
      </c>
      <c r="B19" s="48" t="s">
        <v>20</v>
      </c>
      <c r="C19" s="38"/>
      <c r="D19" s="25"/>
      <c r="E19" s="80"/>
      <c r="F19" s="25"/>
      <c r="G19" s="25">
        <v>25</v>
      </c>
      <c r="H19" s="25"/>
      <c r="I19" s="25"/>
      <c r="J19" s="25"/>
      <c r="K19" s="25"/>
      <c r="L19" s="25"/>
      <c r="M19" s="25"/>
      <c r="N19" s="25"/>
      <c r="O19" s="25"/>
      <c r="P19" s="25"/>
      <c r="Q19" s="52">
        <f t="shared" si="0"/>
        <v>1</v>
      </c>
      <c r="R19" s="20">
        <f t="shared" si="1"/>
        <v>25</v>
      </c>
    </row>
    <row r="20" spans="1:18" x14ac:dyDescent="0.25">
      <c r="A20" s="44">
        <v>12</v>
      </c>
      <c r="B20" s="49" t="s">
        <v>17</v>
      </c>
      <c r="C20" s="38"/>
      <c r="D20" s="25"/>
      <c r="E20" s="8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2">
        <f t="shared" si="0"/>
        <v>0</v>
      </c>
      <c r="R20" s="20">
        <f t="shared" si="1"/>
        <v>0</v>
      </c>
    </row>
    <row r="21" spans="1:18" ht="13.8" thickBot="1" x14ac:dyDescent="0.3">
      <c r="A21" s="45">
        <v>13</v>
      </c>
      <c r="B21" s="59" t="s">
        <v>48</v>
      </c>
      <c r="C21" s="40"/>
      <c r="D21" s="26"/>
      <c r="E21" s="8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56">
        <f t="shared" si="0"/>
        <v>0</v>
      </c>
      <c r="R21" s="21">
        <f t="shared" si="1"/>
        <v>0</v>
      </c>
    </row>
  </sheetData>
  <sortState xmlns:xlrd2="http://schemas.microsoft.com/office/spreadsheetml/2017/richdata2" ref="B9:R21">
    <sortCondition descending="1" ref="R9:R21"/>
    <sortCondition descending="1" ref="O9:O21"/>
  </sortState>
  <mergeCells count="4">
    <mergeCell ref="Q6:Q8"/>
    <mergeCell ref="R6:R8"/>
    <mergeCell ref="A4:B7"/>
    <mergeCell ref="O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zoomScale="85" zoomScaleNormal="85" workbookViewId="0">
      <selection activeCell="O10" sqref="O10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3" width="9.44140625" style="2" bestFit="1" customWidth="1"/>
    <col min="4" max="4" width="14.44140625" style="2" customWidth="1"/>
    <col min="5" max="5" width="13.44140625" style="2" customWidth="1"/>
    <col min="6" max="6" width="15.21875" style="2" customWidth="1"/>
    <col min="7" max="7" width="9.21875" style="2" bestFit="1" customWidth="1"/>
    <col min="8" max="8" width="13.21875" style="2" customWidth="1"/>
    <col min="9" max="9" width="9.109375" style="2"/>
    <col min="10" max="11" width="10.44140625" style="2" customWidth="1"/>
    <col min="12" max="12" width="13.88671875" style="2" customWidth="1"/>
    <col min="13" max="14" width="9.21875" style="2" bestFit="1" customWidth="1"/>
    <col min="15" max="15" width="9.44140625" style="2" bestFit="1" customWidth="1"/>
    <col min="16" max="16" width="9.77734375" style="2" bestFit="1" customWidth="1"/>
    <col min="17" max="17" width="13.44140625" style="22" bestFit="1" customWidth="1"/>
    <col min="18" max="18" width="19.109375" style="22" bestFit="1" customWidth="1"/>
    <col min="19" max="16384" width="9.109375" style="2"/>
  </cols>
  <sheetData>
    <row r="1" spans="1:18" ht="23.4" thickTop="1" thickBot="1" x14ac:dyDescent="0.4">
      <c r="A1" s="27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09"/>
      <c r="B4" s="110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Q4" s="15"/>
      <c r="R4" s="16"/>
    </row>
    <row r="5" spans="1:18" ht="15.75" customHeight="1" thickBot="1" x14ac:dyDescent="0.3">
      <c r="A5" s="111"/>
      <c r="B5" s="112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">
        <v>44902</v>
      </c>
      <c r="Q5" s="17"/>
      <c r="R5" s="18"/>
    </row>
    <row r="6" spans="1:18" ht="84.75" customHeight="1" thickBot="1" x14ac:dyDescent="0.3">
      <c r="A6" s="111"/>
      <c r="B6" s="112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8" t="s">
        <v>149</v>
      </c>
      <c r="Q6" s="96" t="s">
        <v>4</v>
      </c>
      <c r="R6" s="99" t="s">
        <v>5</v>
      </c>
    </row>
    <row r="7" spans="1:18" ht="16.5" customHeight="1" thickBot="1" x14ac:dyDescent="0.3">
      <c r="A7" s="111"/>
      <c r="B7" s="112"/>
      <c r="C7" s="9" t="s">
        <v>6</v>
      </c>
      <c r="D7" s="9" t="s">
        <v>6</v>
      </c>
      <c r="E7" s="78" t="s">
        <v>7</v>
      </c>
      <c r="F7" s="9" t="s">
        <v>52</v>
      </c>
      <c r="G7" s="9" t="s">
        <v>6</v>
      </c>
      <c r="H7" s="9" t="s">
        <v>43</v>
      </c>
      <c r="I7" s="64" t="s">
        <v>6</v>
      </c>
      <c r="J7" s="10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10" t="s">
        <v>63</v>
      </c>
      <c r="Q7" s="97"/>
      <c r="R7" s="100"/>
    </row>
    <row r="8" spans="1:18" ht="13.8" thickBot="1" x14ac:dyDescent="0.3">
      <c r="A8" s="54" t="s">
        <v>8</v>
      </c>
      <c r="B8" s="32" t="s">
        <v>9</v>
      </c>
      <c r="C8" s="41" t="s">
        <v>11</v>
      </c>
      <c r="D8" s="64" t="s">
        <v>10</v>
      </c>
      <c r="E8" s="78" t="s">
        <v>11</v>
      </c>
      <c r="F8" s="41" t="s">
        <v>10</v>
      </c>
      <c r="G8" s="9" t="s">
        <v>11</v>
      </c>
      <c r="H8" s="64" t="s">
        <v>11</v>
      </c>
      <c r="I8" s="64" t="s">
        <v>10</v>
      </c>
      <c r="J8" s="93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10" t="s">
        <v>11</v>
      </c>
      <c r="Q8" s="98"/>
      <c r="R8" s="101"/>
    </row>
    <row r="9" spans="1:18" x14ac:dyDescent="0.25">
      <c r="A9" s="43">
        <v>1</v>
      </c>
      <c r="B9" s="57" t="s">
        <v>15</v>
      </c>
      <c r="C9" s="61">
        <v>30</v>
      </c>
      <c r="D9" s="42">
        <v>30</v>
      </c>
      <c r="E9" s="83"/>
      <c r="F9" s="42"/>
      <c r="G9" s="42">
        <v>30</v>
      </c>
      <c r="H9" s="90"/>
      <c r="I9" s="91"/>
      <c r="J9" s="92">
        <v>30</v>
      </c>
      <c r="K9" s="42"/>
      <c r="L9" s="42">
        <v>30</v>
      </c>
      <c r="M9" s="42"/>
      <c r="N9" s="42">
        <v>30</v>
      </c>
      <c r="O9" s="42">
        <v>29</v>
      </c>
      <c r="P9" s="42"/>
      <c r="Q9" s="55">
        <f t="shared" ref="Q9:Q24" si="0">14-COUNTBLANK(C9:P9)</f>
        <v>7</v>
      </c>
      <c r="R9" s="19">
        <f t="shared" ref="R9:R24" si="1">IF(Q9&lt;6,SUM(C9:P9),SUM(LARGE(C9:P9,1),LARGE(C9:P9,2),LARGE(C9:P9,3),LARGE(C9:P9,4),LARGE(C9:P9,5),LARGE(C9:P9,6)))</f>
        <v>180</v>
      </c>
    </row>
    <row r="10" spans="1:18" x14ac:dyDescent="0.25">
      <c r="A10" s="44">
        <v>2</v>
      </c>
      <c r="B10" s="46" t="s">
        <v>21</v>
      </c>
      <c r="C10" s="38"/>
      <c r="D10" s="25">
        <v>28</v>
      </c>
      <c r="E10" s="81"/>
      <c r="F10" s="25">
        <v>28</v>
      </c>
      <c r="G10" s="25"/>
      <c r="H10" s="29"/>
      <c r="I10" s="89"/>
      <c r="J10" s="38">
        <v>29</v>
      </c>
      <c r="K10" s="25">
        <v>30</v>
      </c>
      <c r="L10" s="25"/>
      <c r="M10" s="25"/>
      <c r="N10" s="25"/>
      <c r="O10" s="25"/>
      <c r="P10" s="25"/>
      <c r="Q10" s="52">
        <f t="shared" si="0"/>
        <v>4</v>
      </c>
      <c r="R10" s="20">
        <f t="shared" si="1"/>
        <v>115</v>
      </c>
    </row>
    <row r="11" spans="1:18" x14ac:dyDescent="0.25">
      <c r="A11" s="44">
        <v>3</v>
      </c>
      <c r="B11" s="46" t="s">
        <v>82</v>
      </c>
      <c r="C11" s="38"/>
      <c r="D11" s="25">
        <v>29</v>
      </c>
      <c r="E11" s="81"/>
      <c r="F11" s="25">
        <v>30</v>
      </c>
      <c r="G11" s="25"/>
      <c r="H11" s="29">
        <v>29</v>
      </c>
      <c r="I11" s="89"/>
      <c r="J11" s="38">
        <v>26</v>
      </c>
      <c r="K11" s="25"/>
      <c r="L11" s="25"/>
      <c r="M11" s="25"/>
      <c r="N11" s="25"/>
      <c r="O11" s="25"/>
      <c r="P11" s="25"/>
      <c r="Q11" s="52">
        <f t="shared" si="0"/>
        <v>4</v>
      </c>
      <c r="R11" s="20">
        <f t="shared" si="1"/>
        <v>114</v>
      </c>
    </row>
    <row r="12" spans="1:18" x14ac:dyDescent="0.25">
      <c r="A12" s="44">
        <v>4</v>
      </c>
      <c r="B12" s="58" t="s">
        <v>137</v>
      </c>
      <c r="C12" s="38"/>
      <c r="D12" s="25"/>
      <c r="E12" s="81"/>
      <c r="F12" s="25"/>
      <c r="G12" s="25"/>
      <c r="H12" s="29"/>
      <c r="I12" s="89"/>
      <c r="J12" s="38">
        <v>28</v>
      </c>
      <c r="K12" s="25">
        <v>28</v>
      </c>
      <c r="L12" s="25"/>
      <c r="M12" s="25"/>
      <c r="N12" s="25"/>
      <c r="O12" s="25">
        <v>30</v>
      </c>
      <c r="P12" s="25"/>
      <c r="Q12" s="52">
        <f t="shared" si="0"/>
        <v>3</v>
      </c>
      <c r="R12" s="20">
        <f t="shared" si="1"/>
        <v>86</v>
      </c>
    </row>
    <row r="13" spans="1:18" x14ac:dyDescent="0.25">
      <c r="A13" s="44">
        <v>5</v>
      </c>
      <c r="B13" s="58" t="s">
        <v>115</v>
      </c>
      <c r="C13" s="38"/>
      <c r="D13" s="25"/>
      <c r="E13" s="81"/>
      <c r="F13" s="25">
        <v>29</v>
      </c>
      <c r="G13" s="25"/>
      <c r="H13" s="29">
        <v>28</v>
      </c>
      <c r="I13" s="89"/>
      <c r="J13" s="38"/>
      <c r="K13" s="25"/>
      <c r="L13" s="25"/>
      <c r="M13" s="25"/>
      <c r="N13" s="25"/>
      <c r="O13" s="25"/>
      <c r="P13" s="25"/>
      <c r="Q13" s="52">
        <f t="shared" si="0"/>
        <v>2</v>
      </c>
      <c r="R13" s="20">
        <f t="shared" si="1"/>
        <v>57</v>
      </c>
    </row>
    <row r="14" spans="1:18" x14ac:dyDescent="0.25">
      <c r="A14" s="44">
        <v>6</v>
      </c>
      <c r="B14" s="58" t="s">
        <v>138</v>
      </c>
      <c r="C14" s="38"/>
      <c r="D14" s="25"/>
      <c r="E14" s="81"/>
      <c r="F14" s="25"/>
      <c r="G14" s="25"/>
      <c r="H14" s="29"/>
      <c r="I14" s="89"/>
      <c r="J14" s="38">
        <v>27</v>
      </c>
      <c r="K14" s="25">
        <v>29</v>
      </c>
      <c r="L14" s="25"/>
      <c r="M14" s="25"/>
      <c r="N14" s="25"/>
      <c r="O14" s="25"/>
      <c r="P14" s="25"/>
      <c r="Q14" s="52">
        <f t="shared" si="0"/>
        <v>2</v>
      </c>
      <c r="R14" s="20">
        <f t="shared" si="1"/>
        <v>56</v>
      </c>
    </row>
    <row r="15" spans="1:18" x14ac:dyDescent="0.25">
      <c r="A15" s="44">
        <v>7</v>
      </c>
      <c r="B15" s="58" t="s">
        <v>116</v>
      </c>
      <c r="C15" s="38"/>
      <c r="D15" s="25"/>
      <c r="E15" s="81"/>
      <c r="F15" s="25">
        <v>27</v>
      </c>
      <c r="G15" s="25">
        <v>29</v>
      </c>
      <c r="H15" s="29"/>
      <c r="I15" s="25"/>
      <c r="J15" s="38"/>
      <c r="K15" s="25"/>
      <c r="L15" s="25"/>
      <c r="M15" s="25"/>
      <c r="N15" s="25"/>
      <c r="O15" s="25"/>
      <c r="P15" s="25"/>
      <c r="Q15" s="52">
        <f t="shared" si="0"/>
        <v>2</v>
      </c>
      <c r="R15" s="20">
        <f t="shared" si="1"/>
        <v>56</v>
      </c>
    </row>
    <row r="16" spans="1:18" x14ac:dyDescent="0.25">
      <c r="A16" s="44">
        <v>8</v>
      </c>
      <c r="B16" s="58" t="s">
        <v>90</v>
      </c>
      <c r="C16" s="38"/>
      <c r="D16" s="25"/>
      <c r="E16" s="81"/>
      <c r="F16" s="25"/>
      <c r="G16" s="25"/>
      <c r="H16" s="29">
        <v>30</v>
      </c>
      <c r="I16" s="25"/>
      <c r="J16" s="38"/>
      <c r="K16" s="25"/>
      <c r="L16" s="25"/>
      <c r="M16" s="25"/>
      <c r="N16" s="25"/>
      <c r="O16" s="25"/>
      <c r="P16" s="25"/>
      <c r="Q16" s="52">
        <f t="shared" si="0"/>
        <v>1</v>
      </c>
      <c r="R16" s="20">
        <f t="shared" si="1"/>
        <v>30</v>
      </c>
    </row>
    <row r="17" spans="1:18" x14ac:dyDescent="0.25">
      <c r="A17" s="44">
        <v>9</v>
      </c>
      <c r="B17" s="58" t="s">
        <v>125</v>
      </c>
      <c r="C17" s="38"/>
      <c r="D17" s="25"/>
      <c r="E17" s="81"/>
      <c r="F17" s="25"/>
      <c r="G17" s="25"/>
      <c r="H17" s="25">
        <v>27</v>
      </c>
      <c r="I17" s="25"/>
      <c r="J17" s="25"/>
      <c r="K17" s="25"/>
      <c r="L17" s="25"/>
      <c r="M17" s="25"/>
      <c r="N17" s="25"/>
      <c r="O17" s="25"/>
      <c r="P17" s="25"/>
      <c r="Q17" s="52">
        <f t="shared" si="0"/>
        <v>1</v>
      </c>
      <c r="R17" s="20">
        <f t="shared" si="1"/>
        <v>27</v>
      </c>
    </row>
    <row r="18" spans="1:18" x14ac:dyDescent="0.25">
      <c r="A18" s="44">
        <v>10</v>
      </c>
      <c r="B18" s="58" t="s">
        <v>92</v>
      </c>
      <c r="C18" s="38"/>
      <c r="D18" s="25"/>
      <c r="E18" s="81"/>
      <c r="F18" s="25"/>
      <c r="G18" s="25"/>
      <c r="H18" s="25">
        <v>26</v>
      </c>
      <c r="I18" s="25"/>
      <c r="J18" s="25"/>
      <c r="K18" s="25"/>
      <c r="L18" s="25"/>
      <c r="M18" s="25"/>
      <c r="N18" s="25"/>
      <c r="O18" s="25"/>
      <c r="P18" s="25"/>
      <c r="Q18" s="52">
        <f t="shared" si="0"/>
        <v>1</v>
      </c>
      <c r="R18" s="20">
        <f t="shared" si="1"/>
        <v>26</v>
      </c>
    </row>
    <row r="19" spans="1:18" x14ac:dyDescent="0.25">
      <c r="A19" s="44">
        <v>11</v>
      </c>
      <c r="B19" s="58" t="s">
        <v>64</v>
      </c>
      <c r="C19" s="38"/>
      <c r="D19" s="25"/>
      <c r="E19" s="8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2">
        <f t="shared" si="0"/>
        <v>0</v>
      </c>
      <c r="R19" s="20">
        <f t="shared" si="1"/>
        <v>0</v>
      </c>
    </row>
    <row r="20" spans="1:18" x14ac:dyDescent="0.25">
      <c r="A20" s="44">
        <v>12</v>
      </c>
      <c r="B20" s="58" t="s">
        <v>91</v>
      </c>
      <c r="C20" s="38"/>
      <c r="D20" s="25"/>
      <c r="E20" s="8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2">
        <f t="shared" si="0"/>
        <v>0</v>
      </c>
      <c r="R20" s="20">
        <f t="shared" si="1"/>
        <v>0</v>
      </c>
    </row>
    <row r="21" spans="1:18" x14ac:dyDescent="0.25">
      <c r="A21" s="44">
        <v>13</v>
      </c>
      <c r="B21" s="58" t="s">
        <v>93</v>
      </c>
      <c r="C21" s="38"/>
      <c r="D21" s="25"/>
      <c r="E21" s="81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2">
        <f t="shared" si="0"/>
        <v>0</v>
      </c>
      <c r="R21" s="20">
        <f t="shared" si="1"/>
        <v>0</v>
      </c>
    </row>
    <row r="22" spans="1:18" x14ac:dyDescent="0.25">
      <c r="A22" s="44">
        <v>14</v>
      </c>
      <c r="B22" s="58" t="s">
        <v>94</v>
      </c>
      <c r="C22" s="38"/>
      <c r="D22" s="25"/>
      <c r="E22" s="81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2">
        <f t="shared" si="0"/>
        <v>0</v>
      </c>
      <c r="R22" s="20">
        <f t="shared" si="1"/>
        <v>0</v>
      </c>
    </row>
    <row r="23" spans="1:18" x14ac:dyDescent="0.25">
      <c r="A23" s="44">
        <v>15</v>
      </c>
      <c r="B23" s="46" t="s">
        <v>65</v>
      </c>
      <c r="C23" s="38"/>
      <c r="D23" s="25"/>
      <c r="E23" s="8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2">
        <f t="shared" si="0"/>
        <v>0</v>
      </c>
      <c r="R23" s="20">
        <f t="shared" si="1"/>
        <v>0</v>
      </c>
    </row>
    <row r="24" spans="1:18" ht="13.8" thickBot="1" x14ac:dyDescent="0.3">
      <c r="A24" s="45">
        <v>16</v>
      </c>
      <c r="B24" s="59" t="s">
        <v>25</v>
      </c>
      <c r="C24" s="62"/>
      <c r="D24" s="60"/>
      <c r="E24" s="82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6">
        <f t="shared" si="0"/>
        <v>0</v>
      </c>
      <c r="R24" s="21">
        <f t="shared" si="1"/>
        <v>0</v>
      </c>
    </row>
  </sheetData>
  <sortState xmlns:xlrd2="http://schemas.microsoft.com/office/spreadsheetml/2017/richdata2" ref="B9:R24">
    <sortCondition descending="1" ref="R9:R24"/>
    <sortCondition descending="1" ref="O9:O24"/>
  </sortState>
  <mergeCells count="4">
    <mergeCell ref="R6:R8"/>
    <mergeCell ref="A4:B7"/>
    <mergeCell ref="Q6:Q8"/>
    <mergeCell ref="N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="85" zoomScaleNormal="85" workbookViewId="0">
      <selection activeCell="Q3" sqref="Q3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3" width="9.44140625" style="2" bestFit="1" customWidth="1"/>
    <col min="4" max="4" width="9.21875" style="2" bestFit="1" customWidth="1"/>
    <col min="5" max="5" width="15.109375" style="2" customWidth="1"/>
    <col min="6" max="6" width="11.44140625" style="2" customWidth="1"/>
    <col min="7" max="7" width="11.88671875" style="2" customWidth="1"/>
    <col min="8" max="8" width="12.77734375" style="2" customWidth="1"/>
    <col min="9" max="9" width="9.109375" style="2"/>
    <col min="10" max="10" width="16.5546875" style="2" customWidth="1"/>
    <col min="11" max="11" width="10.44140625" style="2" customWidth="1"/>
    <col min="12" max="12" width="14.77734375" style="2" customWidth="1"/>
    <col min="13" max="13" width="9.21875" style="2" bestFit="1" customWidth="1"/>
    <col min="14" max="14" width="11.5546875" style="2" customWidth="1"/>
    <col min="15" max="15" width="9.44140625" style="2" bestFit="1" customWidth="1"/>
    <col min="16" max="16" width="13.44140625" style="2" customWidth="1"/>
    <col min="17" max="17" width="13.44140625" style="22" bestFit="1" customWidth="1"/>
    <col min="18" max="18" width="19.109375" style="22" bestFit="1" customWidth="1"/>
    <col min="19" max="16384" width="9.109375" style="2"/>
  </cols>
  <sheetData>
    <row r="1" spans="1:18" ht="23.4" thickTop="1" thickBot="1" x14ac:dyDescent="0.4">
      <c r="A1" s="27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15"/>
      <c r="B4" s="116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Q4" s="15"/>
      <c r="R4" s="16"/>
    </row>
    <row r="5" spans="1:18" ht="15.75" customHeight="1" thickBot="1" x14ac:dyDescent="0.3">
      <c r="A5" s="117"/>
      <c r="B5" s="118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">
        <v>44902</v>
      </c>
      <c r="Q5" s="17"/>
      <c r="R5" s="18"/>
    </row>
    <row r="6" spans="1:18" ht="84.75" customHeight="1" thickBot="1" x14ac:dyDescent="0.3">
      <c r="A6" s="117"/>
      <c r="B6" s="118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8" t="s">
        <v>149</v>
      </c>
      <c r="Q6" s="119" t="s">
        <v>4</v>
      </c>
      <c r="R6" s="113" t="s">
        <v>5</v>
      </c>
    </row>
    <row r="7" spans="1:18" ht="16.5" customHeight="1" thickBot="1" x14ac:dyDescent="0.3">
      <c r="A7" s="117"/>
      <c r="B7" s="118"/>
      <c r="C7" s="9" t="s">
        <v>6</v>
      </c>
      <c r="D7" s="9" t="s">
        <v>6</v>
      </c>
      <c r="E7" s="78" t="s">
        <v>7</v>
      </c>
      <c r="F7" s="9" t="s">
        <v>52</v>
      </c>
      <c r="G7" s="9" t="s">
        <v>6</v>
      </c>
      <c r="H7" s="9" t="s">
        <v>43</v>
      </c>
      <c r="I7" s="9" t="s">
        <v>6</v>
      </c>
      <c r="J7" s="9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10" t="s">
        <v>63</v>
      </c>
      <c r="Q7" s="120"/>
      <c r="R7" s="114"/>
    </row>
    <row r="8" spans="1:18" ht="13.8" thickBot="1" x14ac:dyDescent="0.3">
      <c r="A8" s="54" t="s">
        <v>8</v>
      </c>
      <c r="B8" s="32" t="s">
        <v>9</v>
      </c>
      <c r="C8" s="41" t="s">
        <v>11</v>
      </c>
      <c r="D8" s="63" t="s">
        <v>10</v>
      </c>
      <c r="E8" s="78" t="s">
        <v>11</v>
      </c>
      <c r="F8" s="41" t="s">
        <v>10</v>
      </c>
      <c r="G8" s="9" t="s">
        <v>11</v>
      </c>
      <c r="H8" s="9" t="s">
        <v>11</v>
      </c>
      <c r="I8" s="9" t="s">
        <v>10</v>
      </c>
      <c r="J8" s="9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10" t="s">
        <v>11</v>
      </c>
      <c r="Q8" s="120"/>
      <c r="R8" s="114"/>
    </row>
    <row r="9" spans="1:18" x14ac:dyDescent="0.25">
      <c r="A9" s="43">
        <v>1</v>
      </c>
      <c r="B9" s="57" t="s">
        <v>23</v>
      </c>
      <c r="C9" s="37">
        <v>29</v>
      </c>
      <c r="D9" s="24">
        <v>30</v>
      </c>
      <c r="E9" s="79"/>
      <c r="F9" s="24">
        <v>30</v>
      </c>
      <c r="G9" s="24">
        <v>29</v>
      </c>
      <c r="H9" s="24">
        <v>30</v>
      </c>
      <c r="I9" s="24">
        <v>30</v>
      </c>
      <c r="J9" s="24">
        <v>29</v>
      </c>
      <c r="K9" s="24">
        <v>29</v>
      </c>
      <c r="L9" s="24">
        <v>29</v>
      </c>
      <c r="M9" s="24"/>
      <c r="N9" s="24">
        <v>30</v>
      </c>
      <c r="O9" s="24">
        <v>30</v>
      </c>
      <c r="P9" s="24">
        <v>30</v>
      </c>
      <c r="Q9" s="55">
        <f>14-COUNTBLANK(C9:P9)</f>
        <v>12</v>
      </c>
      <c r="R9" s="19">
        <f>IF(Q9&lt;6,SUM(C9:P9),SUM(LARGE(C9:P9,1),LARGE(C9:P9,2),LARGE(C9:P9,3),LARGE(C9:P9,4),LARGE(C9:P9,5),LARGE(C9:P9,6)))</f>
        <v>180</v>
      </c>
    </row>
    <row r="10" spans="1:18" x14ac:dyDescent="0.25">
      <c r="A10" s="44">
        <v>2</v>
      </c>
      <c r="B10" s="46" t="s">
        <v>24</v>
      </c>
      <c r="C10" s="38">
        <v>30</v>
      </c>
      <c r="D10" s="25"/>
      <c r="E10" s="81"/>
      <c r="F10" s="25"/>
      <c r="G10" s="25">
        <v>27</v>
      </c>
      <c r="H10" s="25">
        <v>28</v>
      </c>
      <c r="I10" s="25">
        <v>29</v>
      </c>
      <c r="J10" s="25"/>
      <c r="K10" s="25"/>
      <c r="L10" s="25">
        <v>30</v>
      </c>
      <c r="M10" s="25"/>
      <c r="N10" s="25"/>
      <c r="O10" s="25">
        <v>29</v>
      </c>
      <c r="P10" s="25"/>
      <c r="Q10" s="52">
        <f>14-COUNTBLANK(C10:P10)</f>
        <v>6</v>
      </c>
      <c r="R10" s="20">
        <f>IF(Q10&lt;6,SUM(C10:P10),SUM(LARGE(C10:P10,1),LARGE(C10:P10,2),LARGE(C10:P10,3),LARGE(C10:P10,4),LARGE(C10:P10,5),LARGE(C10:P10,6)))</f>
        <v>173</v>
      </c>
    </row>
    <row r="11" spans="1:18" x14ac:dyDescent="0.25">
      <c r="A11" s="44">
        <v>3</v>
      </c>
      <c r="B11" s="46" t="s">
        <v>67</v>
      </c>
      <c r="C11" s="38">
        <v>28</v>
      </c>
      <c r="D11" s="25">
        <v>28</v>
      </c>
      <c r="E11" s="81"/>
      <c r="F11" s="25">
        <v>26</v>
      </c>
      <c r="G11" s="25">
        <v>28</v>
      </c>
      <c r="H11" s="25"/>
      <c r="I11" s="25"/>
      <c r="J11" s="25">
        <v>26</v>
      </c>
      <c r="K11" s="25"/>
      <c r="L11" s="25"/>
      <c r="M11" s="25"/>
      <c r="N11" s="25"/>
      <c r="O11" s="25">
        <v>28</v>
      </c>
      <c r="P11" s="25"/>
      <c r="Q11" s="52">
        <f>14-COUNTBLANK(C11:P11)</f>
        <v>6</v>
      </c>
      <c r="R11" s="20">
        <f>IF(Q11&lt;6,SUM(C11:P11),SUM(LARGE(C11:P11,1),LARGE(C11:P11,2),LARGE(C11:P11,3),LARGE(C11:P11,4),LARGE(C11:P11,5),LARGE(C11:P11,6)))</f>
        <v>164</v>
      </c>
    </row>
    <row r="12" spans="1:18" x14ac:dyDescent="0.25">
      <c r="A12" s="44">
        <v>4</v>
      </c>
      <c r="B12" s="46" t="s">
        <v>28</v>
      </c>
      <c r="C12" s="38">
        <v>25</v>
      </c>
      <c r="D12" s="25">
        <v>25</v>
      </c>
      <c r="E12" s="81"/>
      <c r="F12" s="25">
        <v>23</v>
      </c>
      <c r="G12" s="25">
        <v>23</v>
      </c>
      <c r="H12" s="25"/>
      <c r="I12" s="25">
        <v>28</v>
      </c>
      <c r="J12" s="25"/>
      <c r="K12" s="25"/>
      <c r="L12" s="25"/>
      <c r="M12" s="25">
        <v>30</v>
      </c>
      <c r="N12" s="25">
        <v>29</v>
      </c>
      <c r="O12" s="25">
        <v>27</v>
      </c>
      <c r="P12" s="25"/>
      <c r="Q12" s="52">
        <f>14-COUNTBLANK(C12:P12)</f>
        <v>8</v>
      </c>
      <c r="R12" s="20">
        <f>IF(Q12&lt;6,SUM(C12:P12),SUM(LARGE(C12:P12,1),LARGE(C12:P12,2),LARGE(C12:P12,3),LARGE(C12:P12,4),LARGE(C12:P12,5),LARGE(C12:P12,6)))</f>
        <v>164</v>
      </c>
    </row>
    <row r="13" spans="1:18" x14ac:dyDescent="0.25">
      <c r="A13" s="44">
        <v>5</v>
      </c>
      <c r="B13" s="48" t="s">
        <v>45</v>
      </c>
      <c r="C13" s="38">
        <v>27</v>
      </c>
      <c r="D13" s="25">
        <v>27</v>
      </c>
      <c r="E13" s="81"/>
      <c r="F13" s="25"/>
      <c r="G13" s="25"/>
      <c r="H13" s="25">
        <v>25</v>
      </c>
      <c r="I13" s="25"/>
      <c r="J13" s="25">
        <v>25</v>
      </c>
      <c r="K13" s="25">
        <v>28</v>
      </c>
      <c r="L13" s="25"/>
      <c r="M13" s="25"/>
      <c r="N13" s="25"/>
      <c r="O13" s="25">
        <v>26</v>
      </c>
      <c r="P13" s="25"/>
      <c r="Q13" s="52">
        <f>14-COUNTBLANK(C13:P13)</f>
        <v>6</v>
      </c>
      <c r="R13" s="20">
        <f>IF(Q13&lt;6,SUM(C13:P13),SUM(LARGE(C13:P13,1),LARGE(C13:P13,2),LARGE(C13:P13,3),LARGE(C13:P13,4),LARGE(C13:P13,5),LARGE(C13:P13,6)))</f>
        <v>158</v>
      </c>
    </row>
    <row r="14" spans="1:18" x14ac:dyDescent="0.25">
      <c r="A14" s="44">
        <v>6</v>
      </c>
      <c r="B14" s="46" t="s">
        <v>95</v>
      </c>
      <c r="C14" s="38"/>
      <c r="D14" s="25"/>
      <c r="E14" s="81"/>
      <c r="F14" s="25">
        <v>25</v>
      </c>
      <c r="G14" s="25">
        <v>24</v>
      </c>
      <c r="H14" s="25">
        <v>26</v>
      </c>
      <c r="I14" s="25"/>
      <c r="J14" s="25">
        <v>21</v>
      </c>
      <c r="K14" s="25"/>
      <c r="L14" s="25"/>
      <c r="M14" s="25"/>
      <c r="N14" s="25"/>
      <c r="O14" s="25"/>
      <c r="P14" s="25">
        <v>29</v>
      </c>
      <c r="Q14" s="52">
        <f>14-COUNTBLANK(C14:P14)</f>
        <v>5</v>
      </c>
      <c r="R14" s="20">
        <f>IF(Q14&lt;6,SUM(C14:P14),SUM(LARGE(C14:P14,1),LARGE(C14:P14,2),LARGE(C14:P14,3),LARGE(C14:P14,4),LARGE(C14:P14,5),LARGE(C14:P14,6)))</f>
        <v>125</v>
      </c>
    </row>
    <row r="15" spans="1:18" x14ac:dyDescent="0.25">
      <c r="A15" s="44">
        <v>7</v>
      </c>
      <c r="B15" s="46" t="s">
        <v>83</v>
      </c>
      <c r="C15" s="38"/>
      <c r="D15" s="25">
        <v>29</v>
      </c>
      <c r="E15" s="81"/>
      <c r="F15" s="25">
        <v>27</v>
      </c>
      <c r="G15" s="25"/>
      <c r="H15" s="25"/>
      <c r="I15" s="25"/>
      <c r="J15" s="25">
        <v>30</v>
      </c>
      <c r="K15" s="25">
        <v>30</v>
      </c>
      <c r="L15" s="25"/>
      <c r="M15" s="25"/>
      <c r="N15" s="25"/>
      <c r="O15" s="25"/>
      <c r="P15" s="25"/>
      <c r="Q15" s="52">
        <f>14-COUNTBLANK(C15:P15)</f>
        <v>4</v>
      </c>
      <c r="R15" s="20">
        <f>IF(Q15&lt;6,SUM(C15:P15),SUM(LARGE(C15:P15,1),LARGE(C15:P15,2),LARGE(C15:P15,3),LARGE(C15:P15,4),LARGE(C15:P15,5),LARGE(C15:P15,6)))</f>
        <v>116</v>
      </c>
    </row>
    <row r="16" spans="1:18" x14ac:dyDescent="0.25">
      <c r="A16" s="44">
        <v>8</v>
      </c>
      <c r="B16" s="46" t="s">
        <v>117</v>
      </c>
      <c r="C16" s="38"/>
      <c r="D16" s="25"/>
      <c r="E16" s="81"/>
      <c r="F16" s="25">
        <v>29</v>
      </c>
      <c r="G16" s="25">
        <v>30</v>
      </c>
      <c r="H16" s="25">
        <v>29</v>
      </c>
      <c r="I16" s="25"/>
      <c r="J16" s="25"/>
      <c r="K16" s="25"/>
      <c r="L16" s="25"/>
      <c r="M16" s="25"/>
      <c r="N16" s="25"/>
      <c r="O16" s="25"/>
      <c r="P16" s="25"/>
      <c r="Q16" s="52">
        <f>14-COUNTBLANK(C16:P16)</f>
        <v>3</v>
      </c>
      <c r="R16" s="20">
        <f>IF(Q16&lt;6,SUM(C16:P16),SUM(LARGE(C16:P16,1),LARGE(C16:P16,2),LARGE(C16:P16,3),LARGE(C16:P16,4),LARGE(C16:P16,5),LARGE(C16:P16,6)))</f>
        <v>88</v>
      </c>
    </row>
    <row r="17" spans="1:18" x14ac:dyDescent="0.25">
      <c r="A17" s="44">
        <v>9</v>
      </c>
      <c r="B17" s="46" t="s">
        <v>122</v>
      </c>
      <c r="C17" s="38"/>
      <c r="D17" s="25"/>
      <c r="E17" s="81"/>
      <c r="F17" s="25"/>
      <c r="G17" s="25">
        <v>26</v>
      </c>
      <c r="H17" s="25">
        <v>27</v>
      </c>
      <c r="I17" s="25"/>
      <c r="J17" s="25"/>
      <c r="K17" s="25"/>
      <c r="L17" s="25"/>
      <c r="M17" s="25"/>
      <c r="N17" s="25"/>
      <c r="O17" s="25"/>
      <c r="P17" s="25"/>
      <c r="Q17" s="52">
        <f>14-COUNTBLANK(C17:P17)</f>
        <v>2</v>
      </c>
      <c r="R17" s="20">
        <f>IF(Q17&lt;6,SUM(C17:P17),SUM(LARGE(C17:P17,1),LARGE(C17:P17,2),LARGE(C17:P17,3),LARGE(C17:P17,4),LARGE(C17:P17,5),LARGE(C17:P17,6)))</f>
        <v>53</v>
      </c>
    </row>
    <row r="18" spans="1:18" x14ac:dyDescent="0.25">
      <c r="A18" s="44">
        <v>10</v>
      </c>
      <c r="B18" s="46" t="s">
        <v>84</v>
      </c>
      <c r="C18" s="38"/>
      <c r="D18" s="25">
        <v>26</v>
      </c>
      <c r="E18" s="81"/>
      <c r="F18" s="25"/>
      <c r="G18" s="25">
        <v>25</v>
      </c>
      <c r="H18" s="25"/>
      <c r="I18" s="25"/>
      <c r="J18" s="25"/>
      <c r="K18" s="25"/>
      <c r="L18" s="25"/>
      <c r="M18" s="25"/>
      <c r="N18" s="25"/>
      <c r="O18" s="25"/>
      <c r="P18" s="25"/>
      <c r="Q18" s="52">
        <f>14-COUNTBLANK(C18:P18)</f>
        <v>2</v>
      </c>
      <c r="R18" s="20">
        <f>IF(Q18&lt;6,SUM(C18:P18),SUM(LARGE(C18:P18,1),LARGE(C18:P18,2),LARGE(C18:P18,3),LARGE(C18:P18,4),LARGE(C18:P18,5),LARGE(C18:P18,6)))</f>
        <v>51</v>
      </c>
    </row>
    <row r="19" spans="1:18" x14ac:dyDescent="0.25">
      <c r="A19" s="44">
        <v>11</v>
      </c>
      <c r="B19" s="46" t="s">
        <v>139</v>
      </c>
      <c r="C19" s="38"/>
      <c r="D19" s="25"/>
      <c r="E19" s="81"/>
      <c r="F19" s="25"/>
      <c r="G19" s="25"/>
      <c r="H19" s="25"/>
      <c r="I19" s="25"/>
      <c r="J19" s="25">
        <v>28</v>
      </c>
      <c r="K19" s="25"/>
      <c r="L19" s="25"/>
      <c r="M19" s="25"/>
      <c r="N19" s="25"/>
      <c r="O19" s="25"/>
      <c r="P19" s="25"/>
      <c r="Q19" s="52">
        <f>14-COUNTBLANK(C19:P19)</f>
        <v>1</v>
      </c>
      <c r="R19" s="20">
        <f>IF(Q19&lt;6,SUM(C19:P19),SUM(LARGE(C19:P19,1),LARGE(C19:P19,2),LARGE(C19:P19,3),LARGE(C19:P19,4),LARGE(C19:P19,5),LARGE(C19:P19,6)))</f>
        <v>28</v>
      </c>
    </row>
    <row r="20" spans="1:18" x14ac:dyDescent="0.25">
      <c r="A20" s="44">
        <v>12</v>
      </c>
      <c r="B20" s="46" t="s">
        <v>114</v>
      </c>
      <c r="C20" s="38"/>
      <c r="D20" s="25"/>
      <c r="E20" s="81"/>
      <c r="F20" s="25">
        <v>28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2">
        <f>14-COUNTBLANK(C20:P20)</f>
        <v>1</v>
      </c>
      <c r="R20" s="20">
        <f>IF(Q20&lt;6,SUM(C20:P20),SUM(LARGE(C20:P20,1),LARGE(C20:P20,2),LARGE(C20:P20,3),LARGE(C20:P20,4),LARGE(C20:P20,5),LARGE(C20:P20,6)))</f>
        <v>28</v>
      </c>
    </row>
    <row r="21" spans="1:18" x14ac:dyDescent="0.25">
      <c r="A21" s="44">
        <v>13</v>
      </c>
      <c r="B21" s="46" t="s">
        <v>140</v>
      </c>
      <c r="C21" s="38"/>
      <c r="D21" s="25"/>
      <c r="E21" s="81"/>
      <c r="F21" s="25"/>
      <c r="G21" s="25"/>
      <c r="H21" s="25"/>
      <c r="I21" s="25"/>
      <c r="J21" s="25">
        <v>27</v>
      </c>
      <c r="K21" s="25"/>
      <c r="L21" s="25"/>
      <c r="M21" s="25"/>
      <c r="N21" s="25"/>
      <c r="O21" s="25"/>
      <c r="P21" s="25"/>
      <c r="Q21" s="52">
        <f>14-COUNTBLANK(C21:P21)</f>
        <v>1</v>
      </c>
      <c r="R21" s="20">
        <f>IF(Q21&lt;6,SUM(C21:P21),SUM(LARGE(C21:P21,1),LARGE(C21:P21,2),LARGE(C21:P21,3),LARGE(C21:P21,4),LARGE(C21:P21,5),LARGE(C21:P21,6)))</f>
        <v>27</v>
      </c>
    </row>
    <row r="22" spans="1:18" x14ac:dyDescent="0.25">
      <c r="A22" s="44">
        <v>14</v>
      </c>
      <c r="B22" s="46" t="s">
        <v>26</v>
      </c>
      <c r="C22" s="38">
        <v>26</v>
      </c>
      <c r="D22" s="25"/>
      <c r="E22" s="81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2">
        <f>14-COUNTBLANK(C22:P22)</f>
        <v>1</v>
      </c>
      <c r="R22" s="20">
        <f>IF(Q22&lt;6,SUM(C22:P22),SUM(LARGE(C22:P22,1),LARGE(C22:P22,2),LARGE(C22:P22,3),LARGE(C22:P22,4),LARGE(C22:P22,5),LARGE(C22:P22,6)))</f>
        <v>26</v>
      </c>
    </row>
    <row r="23" spans="1:18" x14ac:dyDescent="0.25">
      <c r="A23" s="44">
        <v>15</v>
      </c>
      <c r="B23" s="46" t="s">
        <v>141</v>
      </c>
      <c r="C23" s="38"/>
      <c r="D23" s="25"/>
      <c r="E23" s="81"/>
      <c r="F23" s="25"/>
      <c r="G23" s="25"/>
      <c r="H23" s="25"/>
      <c r="I23" s="25"/>
      <c r="J23" s="25">
        <v>24</v>
      </c>
      <c r="K23" s="25"/>
      <c r="L23" s="25"/>
      <c r="M23" s="25"/>
      <c r="N23" s="25"/>
      <c r="O23" s="25"/>
      <c r="P23" s="25"/>
      <c r="Q23" s="52">
        <f>14-COUNTBLANK(C23:P23)</f>
        <v>1</v>
      </c>
      <c r="R23" s="20">
        <f>IF(Q23&lt;6,SUM(C23:P23),SUM(LARGE(C23:P23,1),LARGE(C23:P23,2),LARGE(C23:P23,3),LARGE(C23:P23,4),LARGE(C23:P23,5),LARGE(C23:P23,6)))</f>
        <v>24</v>
      </c>
    </row>
    <row r="24" spans="1:18" x14ac:dyDescent="0.25">
      <c r="A24" s="44">
        <v>16</v>
      </c>
      <c r="B24" s="49" t="s">
        <v>46</v>
      </c>
      <c r="C24" s="38"/>
      <c r="D24" s="25"/>
      <c r="E24" s="81"/>
      <c r="F24" s="25">
        <v>24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2">
        <f>14-COUNTBLANK(C24:P24)</f>
        <v>1</v>
      </c>
      <c r="R24" s="20">
        <f>IF(Q24&lt;6,SUM(C24:P24),SUM(LARGE(C24:P24,1),LARGE(C24:P24,2),LARGE(C24:P24,3),LARGE(C24:P24,4),LARGE(C24:P24,5),LARGE(C24:P24,6)))</f>
        <v>24</v>
      </c>
    </row>
    <row r="25" spans="1:18" x14ac:dyDescent="0.25">
      <c r="A25" s="44">
        <v>17</v>
      </c>
      <c r="B25" s="46" t="s">
        <v>142</v>
      </c>
      <c r="C25" s="38"/>
      <c r="D25" s="25"/>
      <c r="E25" s="81"/>
      <c r="F25" s="25"/>
      <c r="G25" s="25"/>
      <c r="H25" s="25"/>
      <c r="I25" s="25"/>
      <c r="J25" s="25">
        <v>23</v>
      </c>
      <c r="K25" s="25"/>
      <c r="L25" s="25"/>
      <c r="M25" s="25"/>
      <c r="N25" s="25"/>
      <c r="O25" s="25"/>
      <c r="P25" s="25"/>
      <c r="Q25" s="52">
        <f>14-COUNTBLANK(C25:P25)</f>
        <v>1</v>
      </c>
      <c r="R25" s="20">
        <f>IF(Q25&lt;6,SUM(C25:P25),SUM(LARGE(C25:P25,1),LARGE(C25:P25,2),LARGE(C25:P25,3),LARGE(C25:P25,4),LARGE(C25:P25,5),LARGE(C25:P25,6)))</f>
        <v>23</v>
      </c>
    </row>
    <row r="26" spans="1:18" x14ac:dyDescent="0.25">
      <c r="A26" s="44">
        <v>18</v>
      </c>
      <c r="B26" s="46" t="s">
        <v>143</v>
      </c>
      <c r="C26" s="38"/>
      <c r="D26" s="25"/>
      <c r="E26" s="81"/>
      <c r="F26" s="25"/>
      <c r="G26" s="25"/>
      <c r="H26" s="25"/>
      <c r="I26" s="25"/>
      <c r="J26" s="25">
        <v>22</v>
      </c>
      <c r="K26" s="25"/>
      <c r="L26" s="25"/>
      <c r="M26" s="25"/>
      <c r="N26" s="25"/>
      <c r="O26" s="25"/>
      <c r="P26" s="25"/>
      <c r="Q26" s="52">
        <f>14-COUNTBLANK(C26:P26)</f>
        <v>1</v>
      </c>
      <c r="R26" s="20">
        <f>IF(Q26&lt;6,SUM(C26:P26),SUM(LARGE(C26:P26,1),LARGE(C26:P26,2),LARGE(C26:P26,3),LARGE(C26:P26,4),LARGE(C26:P26,5),LARGE(C26:P26,6)))</f>
        <v>22</v>
      </c>
    </row>
    <row r="27" spans="1:18" x14ac:dyDescent="0.25">
      <c r="A27" s="44">
        <v>19</v>
      </c>
      <c r="B27" s="46" t="s">
        <v>96</v>
      </c>
      <c r="C27" s="38"/>
      <c r="D27" s="25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2">
        <f>14-COUNTBLANK(C27:P27)</f>
        <v>0</v>
      </c>
      <c r="R27" s="20">
        <f>IF(Q27&lt;6,SUM(C27:P27),SUM(LARGE(C27:P27,1),LARGE(C27:P27,2),LARGE(C27:P27,3),LARGE(C27:P27,4),LARGE(C27:P27,5),LARGE(C27:P27,6)))</f>
        <v>0</v>
      </c>
    </row>
    <row r="28" spans="1:18" x14ac:dyDescent="0.25">
      <c r="A28" s="44">
        <v>20</v>
      </c>
      <c r="B28" s="46" t="s">
        <v>97</v>
      </c>
      <c r="C28" s="38"/>
      <c r="D28" s="25"/>
      <c r="E28" s="81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2">
        <f>14-COUNTBLANK(C28:P28)</f>
        <v>0</v>
      </c>
      <c r="R28" s="20">
        <f>IF(Q28&lt;6,SUM(C28:P28),SUM(LARGE(C28:P28,1),LARGE(C28:P28,2),LARGE(C28:P28,3),LARGE(C28:P28,4),LARGE(C28:P28,5),LARGE(C28:P28,6)))</f>
        <v>0</v>
      </c>
    </row>
    <row r="29" spans="1:18" x14ac:dyDescent="0.25">
      <c r="A29" s="44">
        <v>21</v>
      </c>
      <c r="B29" s="46" t="s">
        <v>98</v>
      </c>
      <c r="C29" s="38"/>
      <c r="D29" s="25"/>
      <c r="E29" s="8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2">
        <f>14-COUNTBLANK(C29:P29)</f>
        <v>0</v>
      </c>
      <c r="R29" s="20">
        <f>IF(Q29&lt;6,SUM(C29:P29),SUM(LARGE(C29:P29,1),LARGE(C29:P29,2),LARGE(C29:P29,3),LARGE(C29:P29,4),LARGE(C29:P29,5),LARGE(C29:P29,6)))</f>
        <v>0</v>
      </c>
    </row>
    <row r="30" spans="1:18" ht="13.8" thickBot="1" x14ac:dyDescent="0.3">
      <c r="A30" s="45">
        <v>22</v>
      </c>
      <c r="B30" s="59" t="s">
        <v>66</v>
      </c>
      <c r="C30" s="40"/>
      <c r="D30" s="26"/>
      <c r="E30" s="8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56">
        <f>14-COUNTBLANK(C30:P30)</f>
        <v>0</v>
      </c>
      <c r="R30" s="21">
        <f>IF(Q30&lt;6,SUM(C30:P30),SUM(LARGE(C30:P30,1),LARGE(C30:P30,2),LARGE(C30:P30,3),LARGE(C30:P30,4),LARGE(C30:P30,5),LARGE(C30:P30,6)))</f>
        <v>0</v>
      </c>
    </row>
  </sheetData>
  <sortState xmlns:xlrd2="http://schemas.microsoft.com/office/spreadsheetml/2017/richdata2" ref="B9:R30">
    <sortCondition descending="1" ref="R9:R30"/>
    <sortCondition descending="1" ref="O9:O30"/>
  </sortState>
  <mergeCells count="4">
    <mergeCell ref="R6:R8"/>
    <mergeCell ref="A4:B7"/>
    <mergeCell ref="Q6:Q8"/>
    <mergeCell ref="N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2"/>
  <sheetViews>
    <sheetView topLeftCell="A3" zoomScale="85" zoomScaleNormal="85" workbookViewId="0">
      <selection activeCell="L13" sqref="L13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16" width="11.44140625" style="2" customWidth="1"/>
    <col min="17" max="18" width="11.44140625" style="22" customWidth="1"/>
    <col min="19" max="16384" width="9.109375" style="2"/>
  </cols>
  <sheetData>
    <row r="1" spans="1:18" ht="23.4" thickTop="1" thickBot="1" x14ac:dyDescent="0.4">
      <c r="A1" s="27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21"/>
      <c r="B4" s="122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Q4" s="15"/>
      <c r="R4" s="16"/>
    </row>
    <row r="5" spans="1:18" ht="15.75" customHeight="1" thickBot="1" x14ac:dyDescent="0.3">
      <c r="A5" s="123"/>
      <c r="B5" s="124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">
        <v>44902</v>
      </c>
      <c r="Q5" s="17"/>
      <c r="R5" s="18"/>
    </row>
    <row r="6" spans="1:18" ht="84.75" customHeight="1" thickBot="1" x14ac:dyDescent="0.3">
      <c r="A6" s="123"/>
      <c r="B6" s="124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8" t="s">
        <v>149</v>
      </c>
      <c r="Q6" s="96" t="s">
        <v>4</v>
      </c>
      <c r="R6" s="99" t="s">
        <v>5</v>
      </c>
    </row>
    <row r="7" spans="1:18" ht="16.5" customHeight="1" thickBot="1" x14ac:dyDescent="0.3">
      <c r="A7" s="123"/>
      <c r="B7" s="124"/>
      <c r="C7" s="9" t="s">
        <v>6</v>
      </c>
      <c r="D7" s="9" t="s">
        <v>6</v>
      </c>
      <c r="E7" s="77" t="s">
        <v>7</v>
      </c>
      <c r="F7" s="9" t="s">
        <v>52</v>
      </c>
      <c r="G7" s="9" t="s">
        <v>6</v>
      </c>
      <c r="H7" s="9" t="s">
        <v>43</v>
      </c>
      <c r="I7" s="9" t="s">
        <v>6</v>
      </c>
      <c r="J7" s="9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10" t="s">
        <v>63</v>
      </c>
      <c r="Q7" s="97"/>
      <c r="R7" s="100"/>
    </row>
    <row r="8" spans="1:18" ht="13.8" thickBot="1" x14ac:dyDescent="0.3">
      <c r="A8" s="31" t="s">
        <v>8</v>
      </c>
      <c r="B8" s="32" t="s">
        <v>9</v>
      </c>
      <c r="C8" s="41" t="s">
        <v>11</v>
      </c>
      <c r="D8" s="10" t="s">
        <v>10</v>
      </c>
      <c r="E8" s="85" t="s">
        <v>11</v>
      </c>
      <c r="F8" s="41" t="s">
        <v>10</v>
      </c>
      <c r="G8" s="9" t="s">
        <v>11</v>
      </c>
      <c r="H8" s="9" t="s">
        <v>11</v>
      </c>
      <c r="I8" s="9" t="s">
        <v>10</v>
      </c>
      <c r="J8" s="9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10" t="s">
        <v>11</v>
      </c>
      <c r="Q8" s="98"/>
      <c r="R8" s="101"/>
    </row>
    <row r="9" spans="1:18" x14ac:dyDescent="0.25">
      <c r="A9" s="11">
        <v>1</v>
      </c>
      <c r="B9" s="47" t="s">
        <v>100</v>
      </c>
      <c r="C9" s="37"/>
      <c r="D9" s="24"/>
      <c r="E9" s="79"/>
      <c r="F9" s="24">
        <v>30</v>
      </c>
      <c r="G9" s="33">
        <v>30</v>
      </c>
      <c r="H9" s="24">
        <v>30</v>
      </c>
      <c r="I9" s="24">
        <v>30</v>
      </c>
      <c r="J9" s="24">
        <v>29</v>
      </c>
      <c r="K9" s="24">
        <v>29</v>
      </c>
      <c r="L9" s="24"/>
      <c r="M9" s="24"/>
      <c r="N9" s="24"/>
      <c r="O9" s="24">
        <v>30</v>
      </c>
      <c r="P9" s="33">
        <v>30</v>
      </c>
      <c r="Q9" s="34">
        <f t="shared" ref="Q9:Q32" si="0">14-COUNTBLANK(C9:P9)</f>
        <v>8</v>
      </c>
      <c r="R9" s="19">
        <f t="shared" ref="R9:R32" si="1">IF(Q9&lt;6,SUM(C9:P9),SUM(LARGE(C9:P9,1),LARGE(C9:P9,2),LARGE(C9:P9,3),LARGE(C9:P9,4),LARGE(C9:P9,5),LARGE(C9:P9,6)))</f>
        <v>180</v>
      </c>
    </row>
    <row r="10" spans="1:18" x14ac:dyDescent="0.25">
      <c r="A10" s="12">
        <v>2</v>
      </c>
      <c r="B10" s="46" t="s">
        <v>27</v>
      </c>
      <c r="C10" s="38">
        <v>30</v>
      </c>
      <c r="D10" s="25">
        <v>29</v>
      </c>
      <c r="E10" s="81"/>
      <c r="F10" s="25">
        <v>29</v>
      </c>
      <c r="G10" s="25">
        <v>27</v>
      </c>
      <c r="H10" s="25">
        <v>29</v>
      </c>
      <c r="I10" s="25">
        <v>29</v>
      </c>
      <c r="J10" s="25"/>
      <c r="K10" s="25">
        <v>28</v>
      </c>
      <c r="L10" s="25"/>
      <c r="M10" s="25">
        <v>30</v>
      </c>
      <c r="N10" s="25"/>
      <c r="O10" s="25"/>
      <c r="P10" s="29"/>
      <c r="Q10" s="35">
        <f t="shared" si="0"/>
        <v>8</v>
      </c>
      <c r="R10" s="20">
        <f t="shared" si="1"/>
        <v>176</v>
      </c>
    </row>
    <row r="11" spans="1:18" x14ac:dyDescent="0.25">
      <c r="A11" s="12">
        <v>3</v>
      </c>
      <c r="B11" s="48" t="s">
        <v>148</v>
      </c>
      <c r="C11" s="38">
        <v>29</v>
      </c>
      <c r="D11" s="25">
        <v>30</v>
      </c>
      <c r="E11" s="81"/>
      <c r="F11" s="25"/>
      <c r="G11" s="25">
        <v>29</v>
      </c>
      <c r="H11" s="25"/>
      <c r="I11" s="25"/>
      <c r="J11" s="25">
        <v>28</v>
      </c>
      <c r="K11" s="25"/>
      <c r="L11" s="25">
        <v>29</v>
      </c>
      <c r="M11" s="25">
        <v>29</v>
      </c>
      <c r="N11" s="25"/>
      <c r="O11" s="25">
        <v>29</v>
      </c>
      <c r="P11" s="29"/>
      <c r="Q11" s="35">
        <f t="shared" si="0"/>
        <v>7</v>
      </c>
      <c r="R11" s="20">
        <f t="shared" si="1"/>
        <v>175</v>
      </c>
    </row>
    <row r="12" spans="1:18" x14ac:dyDescent="0.25">
      <c r="A12" s="12">
        <v>4</v>
      </c>
      <c r="B12" s="46" t="s">
        <v>29</v>
      </c>
      <c r="C12" s="38">
        <v>28</v>
      </c>
      <c r="D12" s="25">
        <v>28</v>
      </c>
      <c r="E12" s="81"/>
      <c r="F12" s="25"/>
      <c r="G12" s="25">
        <v>25</v>
      </c>
      <c r="H12" s="25">
        <v>23</v>
      </c>
      <c r="I12" s="25">
        <v>26</v>
      </c>
      <c r="J12" s="25"/>
      <c r="K12" s="25">
        <v>27</v>
      </c>
      <c r="L12" s="25"/>
      <c r="M12" s="25"/>
      <c r="N12" s="25"/>
      <c r="O12" s="25"/>
      <c r="P12" s="29"/>
      <c r="Q12" s="35">
        <f t="shared" si="0"/>
        <v>6</v>
      </c>
      <c r="R12" s="20">
        <f t="shared" si="1"/>
        <v>157</v>
      </c>
    </row>
    <row r="13" spans="1:18" x14ac:dyDescent="0.25">
      <c r="A13" s="12">
        <v>5</v>
      </c>
      <c r="B13" s="46" t="s">
        <v>35</v>
      </c>
      <c r="C13" s="38"/>
      <c r="D13" s="25"/>
      <c r="E13" s="81"/>
      <c r="F13" s="25">
        <v>25</v>
      </c>
      <c r="G13" s="25">
        <v>26</v>
      </c>
      <c r="H13" s="25">
        <v>21</v>
      </c>
      <c r="I13" s="25">
        <v>27</v>
      </c>
      <c r="J13" s="25">
        <v>26</v>
      </c>
      <c r="K13" s="25"/>
      <c r="L13" s="25">
        <v>30</v>
      </c>
      <c r="M13" s="25"/>
      <c r="N13" s="25"/>
      <c r="O13" s="25"/>
      <c r="P13" s="29"/>
      <c r="Q13" s="35">
        <f t="shared" si="0"/>
        <v>6</v>
      </c>
      <c r="R13" s="20">
        <f t="shared" si="1"/>
        <v>155</v>
      </c>
    </row>
    <row r="14" spans="1:18" x14ac:dyDescent="0.25">
      <c r="A14" s="12">
        <v>6</v>
      </c>
      <c r="B14" s="46" t="s">
        <v>129</v>
      </c>
      <c r="C14" s="38"/>
      <c r="D14" s="25"/>
      <c r="E14" s="81"/>
      <c r="F14" s="25"/>
      <c r="G14" s="25"/>
      <c r="H14" s="25">
        <v>22</v>
      </c>
      <c r="I14" s="25">
        <v>28</v>
      </c>
      <c r="J14" s="25">
        <v>30</v>
      </c>
      <c r="K14" s="25">
        <v>30</v>
      </c>
      <c r="L14" s="25"/>
      <c r="M14" s="25"/>
      <c r="N14" s="25"/>
      <c r="O14" s="25">
        <v>28</v>
      </c>
      <c r="P14" s="29"/>
      <c r="Q14" s="35">
        <f t="shared" si="0"/>
        <v>5</v>
      </c>
      <c r="R14" s="20">
        <f t="shared" si="1"/>
        <v>138</v>
      </c>
    </row>
    <row r="15" spans="1:18" x14ac:dyDescent="0.25">
      <c r="A15" s="12">
        <v>7</v>
      </c>
      <c r="B15" s="88" t="s">
        <v>32</v>
      </c>
      <c r="C15" s="38"/>
      <c r="D15" s="25"/>
      <c r="E15" s="81"/>
      <c r="F15" s="25"/>
      <c r="G15" s="25">
        <v>28</v>
      </c>
      <c r="H15" s="25">
        <v>26</v>
      </c>
      <c r="I15" s="25"/>
      <c r="J15" s="25">
        <v>24</v>
      </c>
      <c r="K15" s="25"/>
      <c r="L15" s="25"/>
      <c r="M15" s="25"/>
      <c r="N15" s="25"/>
      <c r="O15" s="25"/>
      <c r="P15" s="29"/>
      <c r="Q15" s="35">
        <f t="shared" si="0"/>
        <v>3</v>
      </c>
      <c r="R15" s="20">
        <f t="shared" si="1"/>
        <v>78</v>
      </c>
    </row>
    <row r="16" spans="1:18" x14ac:dyDescent="0.25">
      <c r="A16" s="12">
        <v>8</v>
      </c>
      <c r="B16" s="65" t="s">
        <v>120</v>
      </c>
      <c r="C16" s="38"/>
      <c r="D16" s="25"/>
      <c r="E16" s="81"/>
      <c r="F16" s="25">
        <v>26</v>
      </c>
      <c r="G16" s="25"/>
      <c r="H16" s="25"/>
      <c r="I16" s="25"/>
      <c r="J16" s="25">
        <v>23</v>
      </c>
      <c r="K16" s="25"/>
      <c r="L16" s="25"/>
      <c r="M16" s="25"/>
      <c r="N16" s="25"/>
      <c r="O16" s="25">
        <v>27</v>
      </c>
      <c r="P16" s="29"/>
      <c r="Q16" s="35">
        <f t="shared" si="0"/>
        <v>3</v>
      </c>
      <c r="R16" s="20">
        <f t="shared" si="1"/>
        <v>76</v>
      </c>
    </row>
    <row r="17" spans="1:18" x14ac:dyDescent="0.25">
      <c r="A17" s="12">
        <v>9</v>
      </c>
      <c r="B17" s="65" t="s">
        <v>86</v>
      </c>
      <c r="C17" s="38"/>
      <c r="D17" s="25">
        <v>26</v>
      </c>
      <c r="E17" s="81"/>
      <c r="F17" s="25"/>
      <c r="G17" s="25">
        <v>24</v>
      </c>
      <c r="H17" s="25"/>
      <c r="I17" s="25"/>
      <c r="J17" s="25">
        <v>22</v>
      </c>
      <c r="K17" s="25"/>
      <c r="L17" s="25"/>
      <c r="M17" s="25"/>
      <c r="N17" s="25"/>
      <c r="O17" s="25"/>
      <c r="P17" s="29"/>
      <c r="Q17" s="35">
        <f t="shared" si="0"/>
        <v>3</v>
      </c>
      <c r="R17" s="20">
        <f t="shared" si="1"/>
        <v>72</v>
      </c>
    </row>
    <row r="18" spans="1:18" x14ac:dyDescent="0.25">
      <c r="A18" s="70">
        <v>10</v>
      </c>
      <c r="B18" s="65" t="s">
        <v>131</v>
      </c>
      <c r="C18" s="71"/>
      <c r="D18" s="72"/>
      <c r="E18" s="86"/>
      <c r="F18" s="72"/>
      <c r="G18" s="72"/>
      <c r="H18" s="72">
        <v>19</v>
      </c>
      <c r="I18" s="72"/>
      <c r="J18" s="72">
        <v>27</v>
      </c>
      <c r="K18" s="72"/>
      <c r="L18" s="72"/>
      <c r="M18" s="72"/>
      <c r="N18" s="72"/>
      <c r="O18" s="72"/>
      <c r="P18" s="73"/>
      <c r="Q18" s="35">
        <f t="shared" si="0"/>
        <v>2</v>
      </c>
      <c r="R18" s="20">
        <f t="shared" si="1"/>
        <v>46</v>
      </c>
    </row>
    <row r="19" spans="1:18" x14ac:dyDescent="0.25">
      <c r="A19" s="70">
        <v>11</v>
      </c>
      <c r="B19" s="65" t="s">
        <v>118</v>
      </c>
      <c r="C19" s="71"/>
      <c r="D19" s="72"/>
      <c r="E19" s="86"/>
      <c r="F19" s="72">
        <v>28</v>
      </c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35">
        <f t="shared" si="0"/>
        <v>1</v>
      </c>
      <c r="R19" s="20">
        <f t="shared" si="1"/>
        <v>28</v>
      </c>
    </row>
    <row r="20" spans="1:18" x14ac:dyDescent="0.25">
      <c r="A20" s="70">
        <v>12</v>
      </c>
      <c r="B20" s="65" t="s">
        <v>99</v>
      </c>
      <c r="C20" s="71"/>
      <c r="D20" s="72"/>
      <c r="E20" s="86"/>
      <c r="F20" s="72"/>
      <c r="G20" s="72"/>
      <c r="H20" s="72">
        <v>28</v>
      </c>
      <c r="I20" s="72"/>
      <c r="J20" s="72"/>
      <c r="K20" s="72"/>
      <c r="L20" s="72"/>
      <c r="M20" s="72"/>
      <c r="N20" s="72"/>
      <c r="O20" s="72"/>
      <c r="P20" s="73"/>
      <c r="Q20" s="35">
        <f t="shared" si="0"/>
        <v>1</v>
      </c>
      <c r="R20" s="20">
        <f t="shared" si="1"/>
        <v>28</v>
      </c>
    </row>
    <row r="21" spans="1:18" x14ac:dyDescent="0.25">
      <c r="A21" s="70">
        <v>13</v>
      </c>
      <c r="B21" s="65" t="s">
        <v>85</v>
      </c>
      <c r="C21" s="71"/>
      <c r="D21" s="72">
        <v>27</v>
      </c>
      <c r="E21" s="86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35">
        <f t="shared" si="0"/>
        <v>1</v>
      </c>
      <c r="R21" s="20">
        <f t="shared" si="1"/>
        <v>27</v>
      </c>
    </row>
    <row r="22" spans="1:18" x14ac:dyDescent="0.25">
      <c r="A22" s="70">
        <v>14</v>
      </c>
      <c r="B22" s="65" t="s">
        <v>126</v>
      </c>
      <c r="C22" s="71"/>
      <c r="D22" s="72"/>
      <c r="E22" s="86"/>
      <c r="F22" s="72"/>
      <c r="G22" s="72"/>
      <c r="H22" s="72">
        <v>27</v>
      </c>
      <c r="I22" s="72"/>
      <c r="J22" s="72"/>
      <c r="K22" s="72"/>
      <c r="L22" s="72"/>
      <c r="M22" s="72"/>
      <c r="N22" s="72"/>
      <c r="O22" s="72"/>
      <c r="P22" s="73"/>
      <c r="Q22" s="35">
        <f t="shared" si="0"/>
        <v>1</v>
      </c>
      <c r="R22" s="20">
        <f t="shared" si="1"/>
        <v>27</v>
      </c>
    </row>
    <row r="23" spans="1:18" x14ac:dyDescent="0.25">
      <c r="A23" s="70">
        <v>15</v>
      </c>
      <c r="B23" s="65" t="s">
        <v>119</v>
      </c>
      <c r="C23" s="71"/>
      <c r="D23" s="72"/>
      <c r="E23" s="86"/>
      <c r="F23" s="72">
        <v>27</v>
      </c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35">
        <f t="shared" si="0"/>
        <v>1</v>
      </c>
      <c r="R23" s="20">
        <f t="shared" si="1"/>
        <v>27</v>
      </c>
    </row>
    <row r="24" spans="1:18" x14ac:dyDescent="0.25">
      <c r="A24" s="70">
        <v>16</v>
      </c>
      <c r="B24" s="65" t="s">
        <v>127</v>
      </c>
      <c r="C24" s="71"/>
      <c r="D24" s="72"/>
      <c r="E24" s="86"/>
      <c r="F24" s="72"/>
      <c r="G24" s="72"/>
      <c r="H24" s="72">
        <v>25</v>
      </c>
      <c r="I24" s="72"/>
      <c r="J24" s="72"/>
      <c r="K24" s="72"/>
      <c r="L24" s="72"/>
      <c r="M24" s="72"/>
      <c r="N24" s="72"/>
      <c r="O24" s="72"/>
      <c r="P24" s="73"/>
      <c r="Q24" s="35">
        <f t="shared" si="0"/>
        <v>1</v>
      </c>
      <c r="R24" s="20">
        <f t="shared" si="1"/>
        <v>25</v>
      </c>
    </row>
    <row r="25" spans="1:18" x14ac:dyDescent="0.25">
      <c r="A25" s="70">
        <v>17</v>
      </c>
      <c r="B25" s="87" t="s">
        <v>144</v>
      </c>
      <c r="C25" s="71"/>
      <c r="D25" s="72"/>
      <c r="E25" s="86"/>
      <c r="F25" s="72"/>
      <c r="G25" s="72"/>
      <c r="H25" s="72"/>
      <c r="I25" s="72"/>
      <c r="J25" s="72">
        <v>24</v>
      </c>
      <c r="K25" s="72"/>
      <c r="L25" s="72"/>
      <c r="M25" s="72"/>
      <c r="N25" s="72"/>
      <c r="O25" s="72"/>
      <c r="P25" s="73"/>
      <c r="Q25" s="35">
        <f t="shared" si="0"/>
        <v>1</v>
      </c>
      <c r="R25" s="20">
        <f t="shared" si="1"/>
        <v>24</v>
      </c>
    </row>
    <row r="26" spans="1:18" x14ac:dyDescent="0.25">
      <c r="A26" s="70">
        <v>18</v>
      </c>
      <c r="B26" s="65" t="s">
        <v>128</v>
      </c>
      <c r="C26" s="71"/>
      <c r="D26" s="72"/>
      <c r="E26" s="86"/>
      <c r="F26" s="72"/>
      <c r="G26" s="72"/>
      <c r="H26" s="72">
        <v>24</v>
      </c>
      <c r="I26" s="72"/>
      <c r="J26" s="72"/>
      <c r="K26" s="72"/>
      <c r="L26" s="72"/>
      <c r="M26" s="72"/>
      <c r="N26" s="72"/>
      <c r="O26" s="72"/>
      <c r="P26" s="73"/>
      <c r="Q26" s="35">
        <f t="shared" si="0"/>
        <v>1</v>
      </c>
      <c r="R26" s="20">
        <f t="shared" si="1"/>
        <v>24</v>
      </c>
    </row>
    <row r="27" spans="1:18" x14ac:dyDescent="0.25">
      <c r="A27" s="70">
        <v>19</v>
      </c>
      <c r="B27" s="65" t="s">
        <v>130</v>
      </c>
      <c r="C27" s="71"/>
      <c r="D27" s="72"/>
      <c r="E27" s="86"/>
      <c r="F27" s="72"/>
      <c r="G27" s="72"/>
      <c r="H27" s="72">
        <v>20</v>
      </c>
      <c r="I27" s="72"/>
      <c r="J27" s="72"/>
      <c r="K27" s="72"/>
      <c r="L27" s="72"/>
      <c r="M27" s="72"/>
      <c r="N27" s="72"/>
      <c r="O27" s="72"/>
      <c r="P27" s="73"/>
      <c r="Q27" s="35">
        <f t="shared" si="0"/>
        <v>1</v>
      </c>
      <c r="R27" s="20">
        <f t="shared" si="1"/>
        <v>20</v>
      </c>
    </row>
    <row r="28" spans="1:18" x14ac:dyDescent="0.25">
      <c r="A28" s="70">
        <v>20</v>
      </c>
      <c r="B28" s="65" t="s">
        <v>75</v>
      </c>
      <c r="C28" s="71"/>
      <c r="D28" s="72"/>
      <c r="E28" s="86"/>
      <c r="F28" s="72"/>
      <c r="G28" s="72"/>
      <c r="H28" s="72">
        <v>18</v>
      </c>
      <c r="I28" s="72"/>
      <c r="J28" s="72"/>
      <c r="K28" s="72"/>
      <c r="L28" s="72"/>
      <c r="M28" s="72"/>
      <c r="N28" s="72"/>
      <c r="O28" s="72"/>
      <c r="P28" s="73"/>
      <c r="Q28" s="35">
        <f t="shared" si="0"/>
        <v>1</v>
      </c>
      <c r="R28" s="20">
        <f t="shared" si="1"/>
        <v>18</v>
      </c>
    </row>
    <row r="29" spans="1:18" x14ac:dyDescent="0.25">
      <c r="A29" s="70">
        <v>21</v>
      </c>
      <c r="B29" s="87" t="s">
        <v>74</v>
      </c>
      <c r="C29" s="71"/>
      <c r="D29" s="72"/>
      <c r="E29" s="86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35">
        <f t="shared" si="0"/>
        <v>0</v>
      </c>
      <c r="R29" s="20">
        <f t="shared" si="1"/>
        <v>0</v>
      </c>
    </row>
    <row r="30" spans="1:18" x14ac:dyDescent="0.25">
      <c r="A30" s="70">
        <v>22</v>
      </c>
      <c r="B30" s="65" t="s">
        <v>101</v>
      </c>
      <c r="C30" s="71"/>
      <c r="D30" s="72"/>
      <c r="E30" s="86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35">
        <f t="shared" si="0"/>
        <v>0</v>
      </c>
      <c r="R30" s="20">
        <f t="shared" si="1"/>
        <v>0</v>
      </c>
    </row>
    <row r="31" spans="1:18" x14ac:dyDescent="0.25">
      <c r="A31" s="70">
        <v>23</v>
      </c>
      <c r="B31" s="65" t="s">
        <v>102</v>
      </c>
      <c r="C31" s="71"/>
      <c r="D31" s="72"/>
      <c r="E31" s="86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35">
        <f t="shared" si="0"/>
        <v>0</v>
      </c>
      <c r="R31" s="20">
        <f t="shared" si="1"/>
        <v>0</v>
      </c>
    </row>
    <row r="32" spans="1:18" ht="13.8" thickBot="1" x14ac:dyDescent="0.3">
      <c r="A32" s="13">
        <v>24</v>
      </c>
      <c r="B32" s="50" t="s">
        <v>99</v>
      </c>
      <c r="C32" s="40"/>
      <c r="D32" s="26"/>
      <c r="E32" s="84"/>
      <c r="F32" s="26"/>
      <c r="G32" s="26"/>
      <c r="H32" s="26"/>
      <c r="I32" s="60"/>
      <c r="J32" s="26"/>
      <c r="K32" s="26"/>
      <c r="L32" s="26"/>
      <c r="M32" s="26"/>
      <c r="N32" s="26"/>
      <c r="O32" s="26"/>
      <c r="P32" s="30"/>
      <c r="Q32" s="36">
        <f t="shared" si="0"/>
        <v>0</v>
      </c>
      <c r="R32" s="21">
        <f t="shared" si="1"/>
        <v>0</v>
      </c>
    </row>
  </sheetData>
  <sortState xmlns:xlrd2="http://schemas.microsoft.com/office/spreadsheetml/2017/richdata2" ref="B9:R32">
    <sortCondition descending="1" ref="R9:R32"/>
    <sortCondition descending="1" ref="O9:O32"/>
  </sortState>
  <mergeCells count="4">
    <mergeCell ref="R6:R8"/>
    <mergeCell ref="A4:B7"/>
    <mergeCell ref="Q6:Q8"/>
    <mergeCell ref="N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zoomScale="70" zoomScaleNormal="70" workbookViewId="0">
      <selection activeCell="P16" sqref="P16"/>
    </sheetView>
  </sheetViews>
  <sheetFormatPr defaultColWidth="9.109375" defaultRowHeight="13.2" x14ac:dyDescent="0.25"/>
  <cols>
    <col min="1" max="1" width="11.109375" style="2" customWidth="1"/>
    <col min="2" max="2" width="26.77734375" style="2" customWidth="1"/>
    <col min="3" max="3" width="16.5546875" style="2" customWidth="1"/>
    <col min="4" max="4" width="12.77734375" style="2" customWidth="1"/>
    <col min="5" max="5" width="16.109375" style="2" customWidth="1"/>
    <col min="6" max="6" width="12.88671875" style="2" customWidth="1"/>
    <col min="7" max="7" width="15.44140625" style="2" customWidth="1"/>
    <col min="8" max="8" width="13.109375" style="2" customWidth="1"/>
    <col min="9" max="9" width="12.21875" style="2" customWidth="1"/>
    <col min="10" max="10" width="13.88671875" style="2" customWidth="1"/>
    <col min="11" max="12" width="14.109375" style="2" customWidth="1"/>
    <col min="13" max="13" width="16.77734375" style="2" customWidth="1"/>
    <col min="14" max="14" width="9.21875" style="2" bestFit="1" customWidth="1"/>
    <col min="15" max="15" width="9.44140625" style="2" bestFit="1" customWidth="1"/>
    <col min="16" max="16" width="9.77734375" style="2" bestFit="1" customWidth="1"/>
    <col min="17" max="17" width="13.44140625" style="22" bestFit="1" customWidth="1"/>
    <col min="18" max="18" width="19.109375" style="22" bestFit="1" customWidth="1"/>
    <col min="19" max="16384" width="9.109375" style="2"/>
  </cols>
  <sheetData>
    <row r="1" spans="1:18" ht="23.4" thickTop="1" thickBot="1" x14ac:dyDescent="0.4">
      <c r="A1" s="27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25"/>
      <c r="B4" s="126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4">
        <v>14</v>
      </c>
      <c r="Q4" s="15"/>
      <c r="R4" s="16"/>
    </row>
    <row r="5" spans="1:18" ht="15.75" customHeight="1" thickBot="1" x14ac:dyDescent="0.3">
      <c r="A5" s="127"/>
      <c r="B5" s="128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">
        <v>44902</v>
      </c>
      <c r="Q5" s="17"/>
      <c r="R5" s="18"/>
    </row>
    <row r="6" spans="1:18" ht="84.75" customHeight="1" thickBot="1" x14ac:dyDescent="0.3">
      <c r="A6" s="127"/>
      <c r="B6" s="128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8" t="s">
        <v>149</v>
      </c>
      <c r="Q6" s="119" t="s">
        <v>4</v>
      </c>
      <c r="R6" s="99" t="s">
        <v>5</v>
      </c>
    </row>
    <row r="7" spans="1:18" ht="16.5" customHeight="1" thickBot="1" x14ac:dyDescent="0.3">
      <c r="A7" s="127"/>
      <c r="B7" s="128"/>
      <c r="C7" s="9" t="s">
        <v>6</v>
      </c>
      <c r="D7" s="9" t="s">
        <v>6</v>
      </c>
      <c r="E7" s="77" t="s">
        <v>7</v>
      </c>
      <c r="F7" s="9" t="s">
        <v>52</v>
      </c>
      <c r="G7" s="9" t="s">
        <v>6</v>
      </c>
      <c r="H7" s="9" t="s">
        <v>43</v>
      </c>
      <c r="I7" s="9" t="s">
        <v>6</v>
      </c>
      <c r="J7" s="9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10" t="s">
        <v>63</v>
      </c>
      <c r="Q7" s="120"/>
      <c r="R7" s="100"/>
    </row>
    <row r="8" spans="1:18" ht="13.8" thickBot="1" x14ac:dyDescent="0.3">
      <c r="A8" s="31" t="s">
        <v>8</v>
      </c>
      <c r="B8" s="32" t="s">
        <v>9</v>
      </c>
      <c r="C8" s="41" t="s">
        <v>11</v>
      </c>
      <c r="D8" s="10" t="s">
        <v>10</v>
      </c>
      <c r="E8" s="85" t="s">
        <v>11</v>
      </c>
      <c r="F8" s="41" t="s">
        <v>10</v>
      </c>
      <c r="G8" s="9" t="s">
        <v>11</v>
      </c>
      <c r="H8" s="9" t="s">
        <v>11</v>
      </c>
      <c r="I8" s="9" t="s">
        <v>10</v>
      </c>
      <c r="J8" s="9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10" t="s">
        <v>11</v>
      </c>
      <c r="Q8" s="120"/>
      <c r="R8" s="101"/>
    </row>
    <row r="9" spans="1:18" x14ac:dyDescent="0.25">
      <c r="A9" s="11">
        <v>1</v>
      </c>
      <c r="B9" s="57" t="s">
        <v>36</v>
      </c>
      <c r="C9" s="37">
        <v>25</v>
      </c>
      <c r="D9" s="24"/>
      <c r="E9" s="79"/>
      <c r="F9" s="24">
        <v>28</v>
      </c>
      <c r="G9" s="24">
        <v>27</v>
      </c>
      <c r="H9" s="24">
        <v>28</v>
      </c>
      <c r="I9" s="24">
        <v>29</v>
      </c>
      <c r="J9" s="24">
        <v>29</v>
      </c>
      <c r="K9" s="24">
        <v>30</v>
      </c>
      <c r="L9" s="24">
        <v>30</v>
      </c>
      <c r="M9" s="24">
        <v>30</v>
      </c>
      <c r="N9" s="24">
        <v>30</v>
      </c>
      <c r="O9" s="24">
        <v>30</v>
      </c>
      <c r="P9" s="33">
        <v>30</v>
      </c>
      <c r="Q9" s="34">
        <f t="shared" ref="Q9:Q23" si="0">14-COUNTBLANK(C9:P9)</f>
        <v>12</v>
      </c>
      <c r="R9" s="19">
        <f t="shared" ref="R9:R23" si="1">IF(Q9&lt;6,SUM(C9:P9),SUM(LARGE(C9:P9,1),LARGE(C9:P9,2),LARGE(C9:P9,3),LARGE(C9:P9,4),LARGE(C9:P9,5),LARGE(C9:P9,6)))</f>
        <v>180</v>
      </c>
    </row>
    <row r="10" spans="1:18" x14ac:dyDescent="0.25">
      <c r="A10" s="12">
        <v>2</v>
      </c>
      <c r="B10" s="46" t="s">
        <v>34</v>
      </c>
      <c r="C10" s="38">
        <v>29</v>
      </c>
      <c r="D10" s="25">
        <v>30</v>
      </c>
      <c r="E10" s="81"/>
      <c r="F10" s="25">
        <v>29</v>
      </c>
      <c r="G10" s="25">
        <v>30</v>
      </c>
      <c r="H10" s="25">
        <v>30</v>
      </c>
      <c r="I10" s="25">
        <v>28</v>
      </c>
      <c r="J10" s="25"/>
      <c r="K10" s="25"/>
      <c r="L10" s="25">
        <v>29</v>
      </c>
      <c r="M10" s="25"/>
      <c r="N10" s="25"/>
      <c r="O10" s="25"/>
      <c r="P10" s="29"/>
      <c r="Q10" s="35">
        <f t="shared" si="0"/>
        <v>7</v>
      </c>
      <c r="R10" s="20">
        <f t="shared" si="1"/>
        <v>177</v>
      </c>
    </row>
    <row r="11" spans="1:18" x14ac:dyDescent="0.25">
      <c r="A11" s="39">
        <v>3</v>
      </c>
      <c r="B11" s="46" t="s">
        <v>76</v>
      </c>
      <c r="C11" s="38"/>
      <c r="D11" s="25">
        <v>29</v>
      </c>
      <c r="E11" s="81"/>
      <c r="F11" s="25">
        <v>27</v>
      </c>
      <c r="G11" s="25">
        <v>29</v>
      </c>
      <c r="H11" s="25">
        <v>27</v>
      </c>
      <c r="I11" s="25">
        <v>30</v>
      </c>
      <c r="J11" s="25">
        <v>30</v>
      </c>
      <c r="K11" s="25">
        <v>29</v>
      </c>
      <c r="L11" s="25"/>
      <c r="M11" s="25"/>
      <c r="N11" s="25">
        <v>28</v>
      </c>
      <c r="O11" s="25"/>
      <c r="P11" s="29"/>
      <c r="Q11" s="35">
        <f t="shared" si="0"/>
        <v>8</v>
      </c>
      <c r="R11" s="20">
        <f t="shared" si="1"/>
        <v>175</v>
      </c>
    </row>
    <row r="12" spans="1:18" x14ac:dyDescent="0.25">
      <c r="A12" s="12">
        <v>4</v>
      </c>
      <c r="B12" s="46" t="s">
        <v>31</v>
      </c>
      <c r="C12" s="38">
        <v>27</v>
      </c>
      <c r="D12" s="25">
        <v>28</v>
      </c>
      <c r="E12" s="81"/>
      <c r="F12" s="25">
        <v>30</v>
      </c>
      <c r="G12" s="25">
        <v>28</v>
      </c>
      <c r="H12" s="25"/>
      <c r="I12" s="25">
        <v>26</v>
      </c>
      <c r="J12" s="25"/>
      <c r="K12" s="25">
        <v>26</v>
      </c>
      <c r="L12" s="25">
        <v>28</v>
      </c>
      <c r="M12" s="25">
        <v>28</v>
      </c>
      <c r="N12" s="25">
        <v>29</v>
      </c>
      <c r="O12" s="25">
        <v>29</v>
      </c>
      <c r="P12" s="29"/>
      <c r="Q12" s="35">
        <f t="shared" si="0"/>
        <v>10</v>
      </c>
      <c r="R12" s="20">
        <f t="shared" si="1"/>
        <v>172</v>
      </c>
    </row>
    <row r="13" spans="1:18" x14ac:dyDescent="0.25">
      <c r="A13" s="12">
        <v>5</v>
      </c>
      <c r="B13" s="46" t="s">
        <v>30</v>
      </c>
      <c r="C13" s="38">
        <v>28</v>
      </c>
      <c r="D13" s="25"/>
      <c r="E13" s="81"/>
      <c r="F13" s="25"/>
      <c r="G13" s="25">
        <v>26</v>
      </c>
      <c r="H13" s="25"/>
      <c r="I13" s="25"/>
      <c r="J13" s="25">
        <v>28</v>
      </c>
      <c r="K13" s="25">
        <v>28</v>
      </c>
      <c r="L13" s="25"/>
      <c r="M13" s="25">
        <v>29</v>
      </c>
      <c r="N13" s="25">
        <v>27</v>
      </c>
      <c r="O13" s="25"/>
      <c r="P13" s="29">
        <v>29</v>
      </c>
      <c r="Q13" s="35">
        <f t="shared" si="0"/>
        <v>7</v>
      </c>
      <c r="R13" s="20">
        <f t="shared" si="1"/>
        <v>169</v>
      </c>
    </row>
    <row r="14" spans="1:18" x14ac:dyDescent="0.25">
      <c r="A14" s="12">
        <v>6</v>
      </c>
      <c r="B14" s="46" t="s">
        <v>44</v>
      </c>
      <c r="C14" s="38">
        <v>30</v>
      </c>
      <c r="D14" s="25"/>
      <c r="E14" s="81"/>
      <c r="F14" s="25"/>
      <c r="G14" s="25">
        <v>25</v>
      </c>
      <c r="H14" s="25"/>
      <c r="I14" s="25">
        <v>27</v>
      </c>
      <c r="J14" s="25">
        <v>27</v>
      </c>
      <c r="K14" s="25">
        <v>27</v>
      </c>
      <c r="L14" s="25"/>
      <c r="M14" s="25"/>
      <c r="N14" s="25"/>
      <c r="O14" s="25">
        <v>28</v>
      </c>
      <c r="P14" s="29"/>
      <c r="Q14" s="35">
        <f t="shared" si="0"/>
        <v>6</v>
      </c>
      <c r="R14" s="20">
        <f t="shared" si="1"/>
        <v>164</v>
      </c>
    </row>
    <row r="15" spans="1:18" x14ac:dyDescent="0.25">
      <c r="A15" s="12">
        <v>7</v>
      </c>
      <c r="B15" s="46" t="s">
        <v>38</v>
      </c>
      <c r="C15" s="38">
        <v>24</v>
      </c>
      <c r="D15" s="25">
        <v>26</v>
      </c>
      <c r="E15" s="81"/>
      <c r="F15" s="25">
        <v>25</v>
      </c>
      <c r="G15" s="25">
        <v>22</v>
      </c>
      <c r="H15" s="25">
        <v>25</v>
      </c>
      <c r="I15" s="25">
        <v>24</v>
      </c>
      <c r="J15" s="25">
        <v>26</v>
      </c>
      <c r="K15" s="25">
        <v>25</v>
      </c>
      <c r="L15" s="25">
        <v>27</v>
      </c>
      <c r="M15" s="25"/>
      <c r="N15" s="25">
        <v>26</v>
      </c>
      <c r="O15" s="25">
        <v>27</v>
      </c>
      <c r="P15" s="29">
        <v>28</v>
      </c>
      <c r="Q15" s="35">
        <f t="shared" si="0"/>
        <v>12</v>
      </c>
      <c r="R15" s="20">
        <f t="shared" si="1"/>
        <v>160</v>
      </c>
    </row>
    <row r="16" spans="1:18" x14ac:dyDescent="0.25">
      <c r="A16" s="12">
        <v>8</v>
      </c>
      <c r="B16" s="46" t="s">
        <v>77</v>
      </c>
      <c r="C16" s="38">
        <v>26</v>
      </c>
      <c r="D16" s="25">
        <v>27</v>
      </c>
      <c r="E16" s="81"/>
      <c r="F16" s="25">
        <v>26</v>
      </c>
      <c r="G16" s="25">
        <v>23</v>
      </c>
      <c r="H16" s="25"/>
      <c r="I16" s="25"/>
      <c r="J16" s="25"/>
      <c r="K16" s="25"/>
      <c r="L16" s="25"/>
      <c r="M16" s="25"/>
      <c r="N16" s="25"/>
      <c r="O16" s="25"/>
      <c r="P16" s="29"/>
      <c r="Q16" s="35">
        <f t="shared" si="0"/>
        <v>4</v>
      </c>
      <c r="R16" s="20">
        <f t="shared" si="1"/>
        <v>102</v>
      </c>
    </row>
    <row r="17" spans="1:18" x14ac:dyDescent="0.25">
      <c r="A17" s="12">
        <v>9</v>
      </c>
      <c r="B17" s="46" t="s">
        <v>103</v>
      </c>
      <c r="C17" s="38"/>
      <c r="D17" s="25"/>
      <c r="E17" s="81"/>
      <c r="F17" s="25"/>
      <c r="G17" s="25"/>
      <c r="H17" s="25">
        <v>26</v>
      </c>
      <c r="I17" s="25">
        <v>25</v>
      </c>
      <c r="J17" s="25"/>
      <c r="K17" s="25"/>
      <c r="L17" s="25"/>
      <c r="M17" s="25"/>
      <c r="N17" s="25"/>
      <c r="O17" s="25"/>
      <c r="P17" s="29"/>
      <c r="Q17" s="35">
        <f t="shared" si="0"/>
        <v>2</v>
      </c>
      <c r="R17" s="20">
        <f t="shared" si="1"/>
        <v>51</v>
      </c>
    </row>
    <row r="18" spans="1:18" x14ac:dyDescent="0.25">
      <c r="A18" s="12">
        <v>10</v>
      </c>
      <c r="B18" s="46" t="s">
        <v>132</v>
      </c>
      <c r="C18" s="38"/>
      <c r="D18" s="25"/>
      <c r="E18" s="81"/>
      <c r="F18" s="25"/>
      <c r="G18" s="25"/>
      <c r="H18" s="25">
        <v>29</v>
      </c>
      <c r="I18" s="25"/>
      <c r="J18" s="25"/>
      <c r="K18" s="25"/>
      <c r="L18" s="25"/>
      <c r="M18" s="25"/>
      <c r="N18" s="25"/>
      <c r="O18" s="25"/>
      <c r="P18" s="29"/>
      <c r="Q18" s="35">
        <f t="shared" si="0"/>
        <v>1</v>
      </c>
      <c r="R18" s="20">
        <f t="shared" si="1"/>
        <v>29</v>
      </c>
    </row>
    <row r="19" spans="1:18" x14ac:dyDescent="0.25">
      <c r="A19" s="12">
        <v>11</v>
      </c>
      <c r="B19" s="46" t="s">
        <v>123</v>
      </c>
      <c r="C19" s="38"/>
      <c r="D19" s="25"/>
      <c r="E19" s="81"/>
      <c r="F19" s="25"/>
      <c r="G19" s="25">
        <v>24</v>
      </c>
      <c r="H19" s="25"/>
      <c r="I19" s="25"/>
      <c r="J19" s="25"/>
      <c r="K19" s="25"/>
      <c r="L19" s="25"/>
      <c r="M19" s="25"/>
      <c r="N19" s="25"/>
      <c r="O19" s="25"/>
      <c r="P19" s="29"/>
      <c r="Q19" s="35">
        <f t="shared" si="0"/>
        <v>1</v>
      </c>
      <c r="R19" s="20">
        <f t="shared" si="1"/>
        <v>24</v>
      </c>
    </row>
    <row r="20" spans="1:18" x14ac:dyDescent="0.25">
      <c r="A20" s="12">
        <v>12</v>
      </c>
      <c r="B20" s="46" t="s">
        <v>105</v>
      </c>
      <c r="C20" s="38"/>
      <c r="D20" s="25"/>
      <c r="E20" s="8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9"/>
      <c r="Q20" s="35">
        <f t="shared" si="0"/>
        <v>0</v>
      </c>
      <c r="R20" s="20">
        <f t="shared" si="1"/>
        <v>0</v>
      </c>
    </row>
    <row r="21" spans="1:18" x14ac:dyDescent="0.25">
      <c r="A21" s="12">
        <v>13</v>
      </c>
      <c r="B21" s="46" t="s">
        <v>106</v>
      </c>
      <c r="C21" s="38"/>
      <c r="D21" s="25"/>
      <c r="E21" s="81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9"/>
      <c r="Q21" s="35">
        <f t="shared" si="0"/>
        <v>0</v>
      </c>
      <c r="R21" s="20">
        <f t="shared" si="1"/>
        <v>0</v>
      </c>
    </row>
    <row r="22" spans="1:18" x14ac:dyDescent="0.25">
      <c r="A22" s="12">
        <v>14</v>
      </c>
      <c r="B22" s="46" t="s">
        <v>104</v>
      </c>
      <c r="C22" s="38"/>
      <c r="D22" s="25"/>
      <c r="E22" s="81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9"/>
      <c r="Q22" s="35">
        <f t="shared" si="0"/>
        <v>0</v>
      </c>
      <c r="R22" s="20">
        <f t="shared" si="1"/>
        <v>0</v>
      </c>
    </row>
    <row r="23" spans="1:18" ht="13.8" thickBot="1" x14ac:dyDescent="0.3">
      <c r="A23" s="13">
        <v>15</v>
      </c>
      <c r="B23" s="59" t="s">
        <v>33</v>
      </c>
      <c r="C23" s="40"/>
      <c r="D23" s="26"/>
      <c r="E23" s="84"/>
      <c r="F23" s="26"/>
      <c r="G23" s="26"/>
      <c r="H23" s="26" t="s">
        <v>133</v>
      </c>
      <c r="I23" s="26"/>
      <c r="J23" s="26"/>
      <c r="K23" s="26"/>
      <c r="L23" s="26"/>
      <c r="M23" s="26"/>
      <c r="N23" s="26"/>
      <c r="O23" s="26"/>
      <c r="P23" s="30"/>
      <c r="Q23" s="36">
        <f t="shared" si="0"/>
        <v>1</v>
      </c>
      <c r="R23" s="21">
        <f t="shared" si="1"/>
        <v>0</v>
      </c>
    </row>
  </sheetData>
  <sortState xmlns:xlrd2="http://schemas.microsoft.com/office/spreadsheetml/2017/richdata2" ref="B9:R23">
    <sortCondition descending="1" ref="R9:R23"/>
    <sortCondition descending="1" ref="O9:O23"/>
  </sortState>
  <mergeCells count="4">
    <mergeCell ref="R6:R8"/>
    <mergeCell ref="A4:B7"/>
    <mergeCell ref="Q6:Q8"/>
    <mergeCell ref="N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zoomScale="70" zoomScaleNormal="70" workbookViewId="0">
      <selection activeCell="N24" sqref="N24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3" width="13.77734375" style="2" customWidth="1"/>
    <col min="4" max="4" width="15.109375" style="2" customWidth="1"/>
    <col min="5" max="5" width="14.5546875" style="2" customWidth="1"/>
    <col min="6" max="6" width="12.109375" style="2" customWidth="1"/>
    <col min="7" max="7" width="12.5546875" style="2" customWidth="1"/>
    <col min="8" max="8" width="13.44140625" style="2" customWidth="1"/>
    <col min="9" max="9" width="13.21875" style="2" customWidth="1"/>
    <col min="10" max="10" width="14.77734375" style="2" customWidth="1"/>
    <col min="11" max="11" width="14.5546875" style="2" customWidth="1"/>
    <col min="12" max="12" width="14.44140625" style="2" customWidth="1"/>
    <col min="13" max="13" width="14" style="2" customWidth="1"/>
    <col min="14" max="14" width="12.77734375" style="2" customWidth="1"/>
    <col min="15" max="15" width="14.21875" style="2" customWidth="1"/>
    <col min="16" max="16" width="14.88671875" style="2" customWidth="1"/>
    <col min="17" max="17" width="13.44140625" style="22" bestFit="1" customWidth="1"/>
    <col min="18" max="18" width="19.109375" style="22" bestFit="1" customWidth="1"/>
    <col min="19" max="16384" width="9.109375" style="2"/>
  </cols>
  <sheetData>
    <row r="1" spans="1:18" ht="23.4" thickTop="1" thickBot="1" x14ac:dyDescent="0.4">
      <c r="A1" s="27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8"/>
      <c r="R1" s="14"/>
    </row>
    <row r="2" spans="1:18" ht="14.4" thickTop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</row>
    <row r="3" spans="1:18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3.8" thickBot="1" x14ac:dyDescent="0.3">
      <c r="A4" s="129"/>
      <c r="B4" s="130"/>
      <c r="C4" s="3">
        <v>1</v>
      </c>
      <c r="D4" s="3">
        <v>2</v>
      </c>
      <c r="E4" s="74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66">
        <v>14</v>
      </c>
      <c r="Q4" s="15"/>
      <c r="R4" s="16"/>
    </row>
    <row r="5" spans="1:18" ht="15.75" customHeight="1" thickBot="1" x14ac:dyDescent="0.3">
      <c r="A5" s="131"/>
      <c r="B5" s="132"/>
      <c r="C5" s="5">
        <v>44591</v>
      </c>
      <c r="D5" s="5">
        <v>44647</v>
      </c>
      <c r="E5" s="75">
        <v>44669</v>
      </c>
      <c r="F5" s="5">
        <v>44682</v>
      </c>
      <c r="G5" s="5">
        <v>44703</v>
      </c>
      <c r="H5" s="5">
        <v>44717</v>
      </c>
      <c r="I5" s="5">
        <v>44752</v>
      </c>
      <c r="J5" s="5" t="s">
        <v>1</v>
      </c>
      <c r="K5" s="5">
        <v>44794</v>
      </c>
      <c r="L5" s="5">
        <v>44822</v>
      </c>
      <c r="M5" s="5">
        <v>44835</v>
      </c>
      <c r="N5" s="5">
        <v>44850</v>
      </c>
      <c r="O5" s="5">
        <v>44871</v>
      </c>
      <c r="P5" s="67">
        <v>44902</v>
      </c>
      <c r="Q5" s="17"/>
      <c r="R5" s="18"/>
    </row>
    <row r="6" spans="1:18" ht="84.75" customHeight="1" thickBot="1" x14ac:dyDescent="0.3">
      <c r="A6" s="131"/>
      <c r="B6" s="132"/>
      <c r="C6" s="7" t="s">
        <v>49</v>
      </c>
      <c r="D6" s="7" t="s">
        <v>50</v>
      </c>
      <c r="E6" s="76" t="s">
        <v>51</v>
      </c>
      <c r="F6" s="7" t="s">
        <v>2</v>
      </c>
      <c r="G6" s="7" t="s">
        <v>53</v>
      </c>
      <c r="H6" s="7" t="s">
        <v>3</v>
      </c>
      <c r="I6" s="7" t="s">
        <v>54</v>
      </c>
      <c r="J6" s="7" t="s">
        <v>55</v>
      </c>
      <c r="K6" s="7" t="s">
        <v>57</v>
      </c>
      <c r="L6" s="7" t="s">
        <v>147</v>
      </c>
      <c r="M6" s="7" t="s">
        <v>59</v>
      </c>
      <c r="N6" s="7" t="s">
        <v>61</v>
      </c>
      <c r="O6" s="7" t="s">
        <v>62</v>
      </c>
      <c r="P6" s="68" t="s">
        <v>149</v>
      </c>
      <c r="Q6" s="119" t="s">
        <v>4</v>
      </c>
      <c r="R6" s="113" t="s">
        <v>5</v>
      </c>
    </row>
    <row r="7" spans="1:18" ht="16.5" customHeight="1" thickBot="1" x14ac:dyDescent="0.3">
      <c r="A7" s="131"/>
      <c r="B7" s="132"/>
      <c r="C7" s="9" t="s">
        <v>6</v>
      </c>
      <c r="D7" s="9" t="s">
        <v>6</v>
      </c>
      <c r="E7" s="77" t="s">
        <v>7</v>
      </c>
      <c r="F7" s="9" t="s">
        <v>52</v>
      </c>
      <c r="G7" s="9" t="s">
        <v>6</v>
      </c>
      <c r="H7" s="9" t="s">
        <v>43</v>
      </c>
      <c r="I7" s="9" t="s">
        <v>6</v>
      </c>
      <c r="J7" s="9" t="s">
        <v>56</v>
      </c>
      <c r="K7" s="9" t="s">
        <v>6</v>
      </c>
      <c r="L7" s="9" t="s">
        <v>6</v>
      </c>
      <c r="M7" s="9" t="s">
        <v>60</v>
      </c>
      <c r="N7" s="28" t="s">
        <v>7</v>
      </c>
      <c r="O7" s="9" t="s">
        <v>58</v>
      </c>
      <c r="P7" s="63" t="s">
        <v>63</v>
      </c>
      <c r="Q7" s="120"/>
      <c r="R7" s="114"/>
    </row>
    <row r="8" spans="1:18" ht="13.8" thickBot="1" x14ac:dyDescent="0.3">
      <c r="A8" s="54" t="s">
        <v>8</v>
      </c>
      <c r="B8" s="32" t="s">
        <v>9</v>
      </c>
      <c r="C8" s="41" t="s">
        <v>11</v>
      </c>
      <c r="D8" s="10" t="s">
        <v>10</v>
      </c>
      <c r="E8" s="85" t="s">
        <v>11</v>
      </c>
      <c r="F8" s="41" t="s">
        <v>10</v>
      </c>
      <c r="G8" s="9" t="s">
        <v>11</v>
      </c>
      <c r="H8" s="9" t="s">
        <v>11</v>
      </c>
      <c r="I8" s="9" t="s">
        <v>10</v>
      </c>
      <c r="J8" s="9" t="s">
        <v>10</v>
      </c>
      <c r="K8" s="9" t="s">
        <v>10</v>
      </c>
      <c r="L8" s="9" t="s">
        <v>12</v>
      </c>
      <c r="M8" s="9" t="s">
        <v>12</v>
      </c>
      <c r="N8" s="9" t="s">
        <v>12</v>
      </c>
      <c r="O8" s="9" t="s">
        <v>11</v>
      </c>
      <c r="P8" s="63" t="s">
        <v>11</v>
      </c>
      <c r="Q8" s="120"/>
      <c r="R8" s="114"/>
    </row>
    <row r="9" spans="1:18" x14ac:dyDescent="0.25">
      <c r="A9" s="43">
        <v>1</v>
      </c>
      <c r="B9" s="94" t="s">
        <v>78</v>
      </c>
      <c r="C9" s="37"/>
      <c r="D9" s="24">
        <v>30</v>
      </c>
      <c r="E9" s="79"/>
      <c r="F9" s="24">
        <v>30</v>
      </c>
      <c r="G9" s="24">
        <v>30</v>
      </c>
      <c r="H9" s="24"/>
      <c r="I9" s="24">
        <v>30</v>
      </c>
      <c r="J9" s="24">
        <v>30</v>
      </c>
      <c r="K9" s="24">
        <v>30</v>
      </c>
      <c r="L9" s="24">
        <v>30</v>
      </c>
      <c r="M9" s="24"/>
      <c r="N9" s="24">
        <v>30</v>
      </c>
      <c r="O9" s="24"/>
      <c r="P9" s="33">
        <v>30</v>
      </c>
      <c r="Q9" s="34">
        <f>14-COUNTBLANK(C9:P9)</f>
        <v>9</v>
      </c>
      <c r="R9" s="19">
        <f>IF(Q9&lt;6,SUM(C9:P9),SUM(LARGE(C9:P9,1),LARGE(C9:P9,2),LARGE(C9:P9,3),LARGE(C9:P9,4),LARGE(C9:P9,5),LARGE(C9:P9,6)))</f>
        <v>180</v>
      </c>
    </row>
    <row r="10" spans="1:18" x14ac:dyDescent="0.25">
      <c r="A10" s="44">
        <v>2</v>
      </c>
      <c r="B10" s="51" t="s">
        <v>40</v>
      </c>
      <c r="C10" s="38">
        <v>29</v>
      </c>
      <c r="D10" s="25"/>
      <c r="E10" s="81"/>
      <c r="F10" s="25">
        <v>25</v>
      </c>
      <c r="G10" s="25">
        <v>28</v>
      </c>
      <c r="H10" s="25">
        <v>29</v>
      </c>
      <c r="I10" s="25">
        <v>28</v>
      </c>
      <c r="J10" s="25"/>
      <c r="K10" s="25">
        <v>29</v>
      </c>
      <c r="L10" s="25"/>
      <c r="M10" s="25"/>
      <c r="N10" s="25">
        <v>29</v>
      </c>
      <c r="O10" s="25"/>
      <c r="P10" s="29"/>
      <c r="Q10" s="35">
        <f>14-COUNTBLANK(C10:P10)</f>
        <v>7</v>
      </c>
      <c r="R10" s="20">
        <f>IF(Q10&lt;6,SUM(C10:P10),SUM(LARGE(C10:P10,1),LARGE(C10:P10,2),LARGE(C10:P10,3),LARGE(C10:P10,4),LARGE(C10:P10,5),LARGE(C10:P10,6)))</f>
        <v>172</v>
      </c>
    </row>
    <row r="11" spans="1:18" x14ac:dyDescent="0.25">
      <c r="A11" s="44">
        <v>3</v>
      </c>
      <c r="B11" s="95" t="s">
        <v>37</v>
      </c>
      <c r="C11" s="38">
        <v>30</v>
      </c>
      <c r="D11" s="25">
        <v>28</v>
      </c>
      <c r="E11" s="81"/>
      <c r="F11" s="25">
        <v>24</v>
      </c>
      <c r="G11" s="25">
        <v>24</v>
      </c>
      <c r="H11" s="25"/>
      <c r="I11" s="25">
        <v>26</v>
      </c>
      <c r="J11" s="25">
        <v>26</v>
      </c>
      <c r="K11" s="25">
        <v>28</v>
      </c>
      <c r="L11" s="25"/>
      <c r="M11" s="25"/>
      <c r="N11" s="25"/>
      <c r="O11" s="25"/>
      <c r="P11" s="29">
        <v>27</v>
      </c>
      <c r="Q11" s="35">
        <f>14-COUNTBLANK(C11:P11)</f>
        <v>8</v>
      </c>
      <c r="R11" s="20">
        <f>IF(Q11&lt;6,SUM(C11:P11),SUM(LARGE(C11:P11,1),LARGE(C11:P11,2),LARGE(C11:P11,3),LARGE(C11:P11,4),LARGE(C11:P11,5),LARGE(C11:P11,6)))</f>
        <v>165</v>
      </c>
    </row>
    <row r="12" spans="1:18" x14ac:dyDescent="0.25">
      <c r="A12" s="44">
        <v>4</v>
      </c>
      <c r="B12" s="53" t="s">
        <v>87</v>
      </c>
      <c r="C12" s="38"/>
      <c r="D12" s="25">
        <v>29</v>
      </c>
      <c r="E12" s="81"/>
      <c r="F12" s="25">
        <v>29</v>
      </c>
      <c r="G12" s="25">
        <v>29</v>
      </c>
      <c r="H12" s="25"/>
      <c r="I12" s="25"/>
      <c r="J12" s="25"/>
      <c r="K12" s="25"/>
      <c r="L12" s="25"/>
      <c r="M12" s="25"/>
      <c r="N12" s="25"/>
      <c r="O12" s="25"/>
      <c r="P12" s="29">
        <v>28</v>
      </c>
      <c r="Q12" s="35">
        <f>14-COUNTBLANK(C12:P12)</f>
        <v>4</v>
      </c>
      <c r="R12" s="20">
        <f>IF(Q12&lt;6,SUM(C12:P12),SUM(LARGE(C12:P12,1),LARGE(C12:P12,2),LARGE(C12:P12,3),LARGE(C12:P12,4),LARGE(C12:P12,5),LARGE(C12:P12,6)))</f>
        <v>115</v>
      </c>
    </row>
    <row r="13" spans="1:18" x14ac:dyDescent="0.25">
      <c r="A13" s="44">
        <v>5</v>
      </c>
      <c r="B13" s="51" t="s">
        <v>79</v>
      </c>
      <c r="C13" s="38"/>
      <c r="D13" s="25">
        <v>26</v>
      </c>
      <c r="E13" s="81"/>
      <c r="F13" s="25"/>
      <c r="G13" s="25">
        <v>25</v>
      </c>
      <c r="H13" s="25">
        <v>27</v>
      </c>
      <c r="I13" s="25"/>
      <c r="J13" s="25">
        <v>24</v>
      </c>
      <c r="K13" s="25"/>
      <c r="L13" s="25"/>
      <c r="M13" s="25"/>
      <c r="N13" s="25"/>
      <c r="O13" s="25"/>
      <c r="P13" s="29"/>
      <c r="Q13" s="35">
        <f>14-COUNTBLANK(C13:P13)</f>
        <v>4</v>
      </c>
      <c r="R13" s="20">
        <f>IF(Q13&lt;6,SUM(C13:P13),SUM(LARGE(C13:P13,1),LARGE(C13:P13,2),LARGE(C13:P13,3),LARGE(C13:P13,4),LARGE(C13:P13,5),LARGE(C13:P13,6)))</f>
        <v>102</v>
      </c>
    </row>
    <row r="14" spans="1:18" x14ac:dyDescent="0.25">
      <c r="A14" s="44">
        <v>6</v>
      </c>
      <c r="B14" s="51" t="s">
        <v>109</v>
      </c>
      <c r="C14" s="38"/>
      <c r="D14" s="25"/>
      <c r="E14" s="81"/>
      <c r="F14" s="25"/>
      <c r="G14" s="25"/>
      <c r="H14" s="25">
        <v>30</v>
      </c>
      <c r="I14" s="25">
        <v>29</v>
      </c>
      <c r="J14" s="25">
        <v>29</v>
      </c>
      <c r="K14" s="25"/>
      <c r="L14" s="25"/>
      <c r="M14" s="25"/>
      <c r="N14" s="25"/>
      <c r="O14" s="25"/>
      <c r="P14" s="29"/>
      <c r="Q14" s="35">
        <f>14-COUNTBLANK(C14:P14)</f>
        <v>3</v>
      </c>
      <c r="R14" s="20">
        <f>IF(Q14&lt;6,SUM(C14:P14),SUM(LARGE(C14:P14,1),LARGE(C14:P14,2),LARGE(C14:P14,3),LARGE(C14:P14,4),LARGE(C14:P14,5),LARGE(C14:P14,6)))</f>
        <v>88</v>
      </c>
    </row>
    <row r="15" spans="1:18" x14ac:dyDescent="0.25">
      <c r="A15" s="44">
        <v>7</v>
      </c>
      <c r="B15" s="53" t="s">
        <v>89</v>
      </c>
      <c r="C15" s="38"/>
      <c r="D15" s="25">
        <v>25</v>
      </c>
      <c r="E15" s="81"/>
      <c r="F15" s="25"/>
      <c r="G15" s="25">
        <v>25</v>
      </c>
      <c r="H15" s="25">
        <v>26</v>
      </c>
      <c r="I15" s="25"/>
      <c r="J15" s="25"/>
      <c r="K15" s="25"/>
      <c r="L15" s="25"/>
      <c r="M15" s="25"/>
      <c r="N15" s="25"/>
      <c r="O15" s="25"/>
      <c r="P15" s="29"/>
      <c r="Q15" s="35">
        <f>14-COUNTBLANK(C15:P15)</f>
        <v>3</v>
      </c>
      <c r="R15" s="20">
        <f>IF(Q15&lt;6,SUM(C15:P15),SUM(LARGE(C15:P15,1),LARGE(C15:P15,2),LARGE(C15:P15,3),LARGE(C15:P15,4),LARGE(C15:P15,5),LARGE(C15:P15,6)))</f>
        <v>76</v>
      </c>
    </row>
    <row r="16" spans="1:18" x14ac:dyDescent="0.25">
      <c r="A16" s="44">
        <v>8</v>
      </c>
      <c r="B16" s="51" t="s">
        <v>108</v>
      </c>
      <c r="C16" s="38"/>
      <c r="D16" s="25"/>
      <c r="E16" s="81"/>
      <c r="F16" s="25">
        <v>28</v>
      </c>
      <c r="G16" s="25"/>
      <c r="H16" s="25"/>
      <c r="I16" s="25"/>
      <c r="J16" s="25"/>
      <c r="K16" s="25"/>
      <c r="L16" s="25"/>
      <c r="M16" s="25"/>
      <c r="N16" s="25"/>
      <c r="O16" s="25"/>
      <c r="P16" s="29">
        <v>29</v>
      </c>
      <c r="Q16" s="35">
        <f>14-COUNTBLANK(C16:P16)</f>
        <v>2</v>
      </c>
      <c r="R16" s="20">
        <f>IF(Q16&lt;6,SUM(C16:P16),SUM(LARGE(C16:P16,1),LARGE(C16:P16,2),LARGE(C16:P16,3),LARGE(C16:P16,4),LARGE(C16:P16,5),LARGE(C16:P16,6)))</f>
        <v>57</v>
      </c>
    </row>
    <row r="17" spans="1:18" x14ac:dyDescent="0.25">
      <c r="A17" s="44">
        <v>9</v>
      </c>
      <c r="B17" s="51" t="s">
        <v>113</v>
      </c>
      <c r="C17" s="38"/>
      <c r="D17" s="25"/>
      <c r="E17" s="81"/>
      <c r="F17" s="25">
        <v>26</v>
      </c>
      <c r="G17" s="25"/>
      <c r="H17" s="25"/>
      <c r="I17" s="25"/>
      <c r="J17" s="25">
        <v>28</v>
      </c>
      <c r="K17" s="25"/>
      <c r="L17" s="25"/>
      <c r="M17" s="25"/>
      <c r="N17" s="25"/>
      <c r="O17" s="25"/>
      <c r="P17" s="29"/>
      <c r="Q17" s="35">
        <f>14-COUNTBLANK(C17:P17)</f>
        <v>2</v>
      </c>
      <c r="R17" s="20">
        <f>IF(Q17&lt;6,SUM(C17:P17),SUM(LARGE(C17:P17,1),LARGE(C17:P17,2),LARGE(C17:P17,3),LARGE(C17:P17,4),LARGE(C17:P17,5),LARGE(C17:P17,6)))</f>
        <v>54</v>
      </c>
    </row>
    <row r="18" spans="1:18" x14ac:dyDescent="0.25">
      <c r="A18" s="44">
        <v>10</v>
      </c>
      <c r="B18" s="51" t="s">
        <v>135</v>
      </c>
      <c r="C18" s="38"/>
      <c r="D18" s="25"/>
      <c r="E18" s="81"/>
      <c r="F18" s="25"/>
      <c r="G18" s="25"/>
      <c r="H18" s="25">
        <v>25</v>
      </c>
      <c r="I18" s="25">
        <v>27</v>
      </c>
      <c r="J18" s="25"/>
      <c r="K18" s="25"/>
      <c r="L18" s="25"/>
      <c r="M18" s="25"/>
      <c r="N18" s="25"/>
      <c r="O18" s="25"/>
      <c r="P18" s="29"/>
      <c r="Q18" s="35">
        <f>14-COUNTBLANK(C18:P18)</f>
        <v>2</v>
      </c>
      <c r="R18" s="20">
        <f>IF(Q18&lt;6,SUM(C18:P18),SUM(LARGE(C18:P18,1),LARGE(C18:P18,2),LARGE(C18:P18,3),LARGE(C18:P18,4),LARGE(C18:P18,5),LARGE(C18:P18,6)))</f>
        <v>52</v>
      </c>
    </row>
    <row r="19" spans="1:18" x14ac:dyDescent="0.25">
      <c r="A19" s="44">
        <v>11</v>
      </c>
      <c r="B19" s="51" t="s">
        <v>134</v>
      </c>
      <c r="C19" s="38"/>
      <c r="D19" s="25"/>
      <c r="E19" s="81"/>
      <c r="F19" s="25"/>
      <c r="G19" s="25"/>
      <c r="H19" s="25">
        <v>28</v>
      </c>
      <c r="I19" s="25"/>
      <c r="J19" s="25"/>
      <c r="K19" s="25"/>
      <c r="L19" s="25"/>
      <c r="M19" s="25"/>
      <c r="N19" s="25"/>
      <c r="O19" s="25"/>
      <c r="P19" s="29"/>
      <c r="Q19" s="35">
        <f>14-COUNTBLANK(C19:P19)</f>
        <v>1</v>
      </c>
      <c r="R19" s="20">
        <f>IF(Q19&lt;6,SUM(C19:P19),SUM(LARGE(C19:P19,1),LARGE(C19:P19,2),LARGE(C19:P19,3),LARGE(C19:P19,4),LARGE(C19:P19,5),LARGE(C19:P19,6)))</f>
        <v>28</v>
      </c>
    </row>
    <row r="20" spans="1:18" x14ac:dyDescent="0.25">
      <c r="A20" s="44">
        <v>12</v>
      </c>
      <c r="B20" s="51" t="s">
        <v>145</v>
      </c>
      <c r="C20" s="38"/>
      <c r="D20" s="25"/>
      <c r="E20" s="81"/>
      <c r="F20" s="25"/>
      <c r="G20" s="25"/>
      <c r="H20" s="25"/>
      <c r="I20" s="25"/>
      <c r="J20" s="25">
        <v>27</v>
      </c>
      <c r="K20" s="25"/>
      <c r="L20" s="25"/>
      <c r="M20" s="25"/>
      <c r="N20" s="25"/>
      <c r="O20" s="25"/>
      <c r="P20" s="29"/>
      <c r="Q20" s="35">
        <f>14-COUNTBLANK(C20:P20)</f>
        <v>1</v>
      </c>
      <c r="R20" s="20">
        <f>IF(Q20&lt;6,SUM(C20:P20),SUM(LARGE(C20:P20,1),LARGE(C20:P20,2),LARGE(C20:P20,3),LARGE(C20:P20,4),LARGE(C20:P20,5),LARGE(C20:P20,6)))</f>
        <v>27</v>
      </c>
    </row>
    <row r="21" spans="1:18" x14ac:dyDescent="0.25">
      <c r="A21" s="44">
        <v>13</v>
      </c>
      <c r="B21" s="53" t="s">
        <v>88</v>
      </c>
      <c r="C21" s="38"/>
      <c r="D21" s="25">
        <v>27</v>
      </c>
      <c r="E21" s="81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9"/>
      <c r="Q21" s="35">
        <f>14-COUNTBLANK(C21:P21)</f>
        <v>1</v>
      </c>
      <c r="R21" s="20">
        <f>IF(Q21&lt;6,SUM(C21:P21),SUM(LARGE(C21:P21,1),LARGE(C21:P21,2),LARGE(C21:P21,3),LARGE(C21:P21,4),LARGE(C21:P21,5),LARGE(C21:P21,6)))</f>
        <v>27</v>
      </c>
    </row>
    <row r="22" spans="1:18" x14ac:dyDescent="0.25">
      <c r="A22" s="44">
        <v>14</v>
      </c>
      <c r="B22" s="51" t="s">
        <v>121</v>
      </c>
      <c r="C22" s="38"/>
      <c r="D22" s="25"/>
      <c r="E22" s="81"/>
      <c r="F22" s="25">
        <v>27</v>
      </c>
      <c r="G22" s="25"/>
      <c r="H22" s="25"/>
      <c r="I22" s="25"/>
      <c r="J22" s="25"/>
      <c r="K22" s="25"/>
      <c r="L22" s="25"/>
      <c r="M22" s="25"/>
      <c r="N22" s="25"/>
      <c r="O22" s="25"/>
      <c r="P22" s="29"/>
      <c r="Q22" s="35">
        <f>14-COUNTBLANK(C22:P22)</f>
        <v>1</v>
      </c>
      <c r="R22" s="20">
        <f>IF(Q22&lt;6,SUM(C22:P22),SUM(LARGE(C22:P22,1),LARGE(C22:P22,2),LARGE(C22:P22,3),LARGE(C22:P22,4),LARGE(C22:P22,5),LARGE(C22:P22,6)))</f>
        <v>27</v>
      </c>
    </row>
    <row r="23" spans="1:18" x14ac:dyDescent="0.25">
      <c r="A23" s="44">
        <v>15</v>
      </c>
      <c r="B23" s="51" t="s">
        <v>124</v>
      </c>
      <c r="C23" s="38"/>
      <c r="D23" s="25"/>
      <c r="E23" s="81"/>
      <c r="F23" s="25"/>
      <c r="G23" s="25">
        <v>27</v>
      </c>
      <c r="H23" s="25"/>
      <c r="I23" s="25"/>
      <c r="J23" s="25"/>
      <c r="K23" s="25"/>
      <c r="L23" s="25"/>
      <c r="M23" s="25"/>
      <c r="N23" s="25"/>
      <c r="O23" s="25"/>
      <c r="P23" s="29"/>
      <c r="Q23" s="35">
        <f>14-COUNTBLANK(C23:P23)</f>
        <v>1</v>
      </c>
      <c r="R23" s="20">
        <f>IF(Q23&lt;6,SUM(C23:P23),SUM(LARGE(C23:P23,1),LARGE(C23:P23,2),LARGE(C23:P23,3),LARGE(C23:P23,4),LARGE(C23:P23,5),LARGE(C23:P23,6)))</f>
        <v>27</v>
      </c>
    </row>
    <row r="24" spans="1:18" x14ac:dyDescent="0.25">
      <c r="A24" s="44">
        <v>16</v>
      </c>
      <c r="B24" s="51" t="s">
        <v>146</v>
      </c>
      <c r="C24" s="38"/>
      <c r="D24" s="25"/>
      <c r="E24" s="81"/>
      <c r="F24" s="25"/>
      <c r="G24" s="25"/>
      <c r="H24" s="25"/>
      <c r="I24" s="25"/>
      <c r="J24" s="25">
        <v>25</v>
      </c>
      <c r="K24" s="25"/>
      <c r="L24" s="25"/>
      <c r="M24" s="25"/>
      <c r="N24" s="25"/>
      <c r="O24" s="25"/>
      <c r="P24" s="29"/>
      <c r="Q24" s="35">
        <f>14-COUNTBLANK(C24:P24)</f>
        <v>1</v>
      </c>
      <c r="R24" s="20">
        <f>IF(Q24&lt;6,SUM(C24:P24),SUM(LARGE(C24:P24,1),LARGE(C24:P24,2),LARGE(C24:P24,3),LARGE(C24:P24,4),LARGE(C24:P24,5),LARGE(C24:P24,6)))</f>
        <v>25</v>
      </c>
    </row>
    <row r="25" spans="1:18" x14ac:dyDescent="0.25">
      <c r="A25" s="44">
        <v>17</v>
      </c>
      <c r="B25" s="51" t="s">
        <v>107</v>
      </c>
      <c r="C25" s="38"/>
      <c r="D25" s="25"/>
      <c r="E25" s="8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9"/>
      <c r="Q25" s="35">
        <f>14-COUNTBLANK(C25:P25)</f>
        <v>0</v>
      </c>
      <c r="R25" s="20">
        <f>IF(Q25&lt;6,SUM(C25:P25),SUM(LARGE(C25:P25,1),LARGE(C25:P25,2),LARGE(C25:P25,3),LARGE(C25:P25,4),LARGE(C25:P25,5),LARGE(C25:P25,6)))</f>
        <v>0</v>
      </c>
    </row>
    <row r="26" spans="1:18" x14ac:dyDescent="0.25">
      <c r="A26" s="44">
        <v>18</v>
      </c>
      <c r="B26" s="51" t="s">
        <v>110</v>
      </c>
      <c r="C26" s="38"/>
      <c r="D26" s="25"/>
      <c r="E26" s="8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9"/>
      <c r="Q26" s="35">
        <f>14-COUNTBLANK(C26:P26)</f>
        <v>0</v>
      </c>
      <c r="R26" s="20">
        <f>IF(Q26&lt;6,SUM(C26:P26),SUM(LARGE(C26:P26,1),LARGE(C26:P26,2),LARGE(C26:P26,3),LARGE(C26:P26,4),LARGE(C26:P26,5),LARGE(C26:P26,6)))</f>
        <v>0</v>
      </c>
    </row>
    <row r="27" spans="1:18" x14ac:dyDescent="0.25">
      <c r="A27" s="44">
        <v>19</v>
      </c>
      <c r="B27" s="51" t="s">
        <v>111</v>
      </c>
      <c r="C27" s="38"/>
      <c r="D27" s="25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9"/>
      <c r="Q27" s="35">
        <f>14-COUNTBLANK(C27:P27)</f>
        <v>0</v>
      </c>
      <c r="R27" s="20">
        <f>IF(Q27&lt;6,SUM(C27:P27),SUM(LARGE(C27:P27,1),LARGE(C27:P27,2),LARGE(C27:P27,3),LARGE(C27:P27,4),LARGE(C27:P27,5),LARGE(C27:P27,6)))</f>
        <v>0</v>
      </c>
    </row>
    <row r="28" spans="1:18" x14ac:dyDescent="0.25">
      <c r="A28" s="44">
        <v>20</v>
      </c>
      <c r="B28" s="51" t="s">
        <v>112</v>
      </c>
      <c r="C28" s="38"/>
      <c r="D28" s="25"/>
      <c r="E28" s="81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9"/>
      <c r="Q28" s="35">
        <f>14-COUNTBLANK(C28:P28)</f>
        <v>0</v>
      </c>
      <c r="R28" s="20">
        <f>IF(Q28&lt;6,SUM(C28:P28),SUM(LARGE(C28:P28,1),LARGE(C28:P28,2),LARGE(C28:P28,3),LARGE(C28:P28,4),LARGE(C28:P28,5),LARGE(C28:P28,6)))</f>
        <v>0</v>
      </c>
    </row>
    <row r="29" spans="1:18" x14ac:dyDescent="0.25">
      <c r="A29" s="44">
        <v>21</v>
      </c>
      <c r="B29" s="51" t="s">
        <v>41</v>
      </c>
      <c r="C29" s="38"/>
      <c r="D29" s="25"/>
      <c r="E29" s="8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9"/>
      <c r="Q29" s="35">
        <f>14-COUNTBLANK(C29:P29)</f>
        <v>0</v>
      </c>
      <c r="R29" s="20">
        <f>IF(Q29&lt;6,SUM(C29:P29),SUM(LARGE(C29:P29,1),LARGE(C29:P29,2),LARGE(C29:P29,3),LARGE(C29:P29,4),LARGE(C29:P29,5),LARGE(C29:P29,6)))</f>
        <v>0</v>
      </c>
    </row>
    <row r="30" spans="1:18" x14ac:dyDescent="0.25">
      <c r="A30" s="44">
        <v>22</v>
      </c>
      <c r="B30" s="53" t="s">
        <v>39</v>
      </c>
      <c r="C30" s="38"/>
      <c r="D30" s="25"/>
      <c r="E30" s="8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9"/>
      <c r="Q30" s="35">
        <f>14-COUNTBLANK(C30:P30)</f>
        <v>0</v>
      </c>
      <c r="R30" s="20">
        <f>IF(Q30&lt;6,SUM(C30:P30),SUM(LARGE(C30:P30,1),LARGE(C30:P30,2),LARGE(C30:P30,3),LARGE(C30:P30,4),LARGE(C30:P30,5),LARGE(C30:P30,6)))</f>
        <v>0</v>
      </c>
    </row>
    <row r="31" spans="1:18" ht="13.8" thickBot="1" x14ac:dyDescent="0.3">
      <c r="A31" s="45">
        <v>23</v>
      </c>
      <c r="B31" s="69" t="s">
        <v>80</v>
      </c>
      <c r="C31" s="40"/>
      <c r="D31" s="26"/>
      <c r="E31" s="84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0"/>
      <c r="Q31" s="36">
        <f>14-COUNTBLANK(C31:P31)</f>
        <v>0</v>
      </c>
      <c r="R31" s="21">
        <f>IF(Q31&lt;6,SUM(C31:P31),SUM(LARGE(C31:P31,1),LARGE(C31:P31,2),LARGE(C31:P31,3),LARGE(C31:P31,4),LARGE(C31:P31,5),LARGE(C31:P31,6)))</f>
        <v>0</v>
      </c>
    </row>
  </sheetData>
  <sortState xmlns:xlrd2="http://schemas.microsoft.com/office/spreadsheetml/2017/richdata2" ref="B9:R31">
    <sortCondition descending="1" ref="R9:R31"/>
    <sortCondition descending="1" ref="K9:K31"/>
  </sortState>
  <mergeCells count="4">
    <mergeCell ref="R6:R8"/>
    <mergeCell ref="A4:B7"/>
    <mergeCell ref="Q6:Q8"/>
    <mergeCell ref="N1:Q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Moon</dc:creator>
  <cp:keywords/>
  <dc:description/>
  <cp:lastModifiedBy>Jonathan Moon</cp:lastModifiedBy>
  <cp:revision/>
  <dcterms:created xsi:type="dcterms:W3CDTF">2018-01-09T09:47:10Z</dcterms:created>
  <dcterms:modified xsi:type="dcterms:W3CDTF">2022-12-09T17:33:30Z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2021-07-21T07:34:04Z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3348bda9-c287-45e5-be34-117cd2274bf6</vt:lpwstr>
  </property>
  <property fmtid="{D5CDD505-2E9C-101B-9397-08002B2CF9AE}" pid="8" name="MSIP_Label_f9af038e-07b4-4369-a678-c835687cb272_ContentBits">
    <vt:lpwstr>2</vt:lpwstr>
  </property>
</Properties>
</file>